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125\Dropbox\Studies\LanguageModel\"/>
    </mc:Choice>
  </mc:AlternateContent>
  <xr:revisionPtr revIDLastSave="0" documentId="8_{4881A975-EC1A-41B1-BA6E-F95926492F0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Yearly Counts" sheetId="5" r:id="rId1"/>
    <sheet name="Note-Level" sheetId="1" r:id="rId2"/>
    <sheet name="First 24 hours" sheetId="3" r:id="rId3"/>
    <sheet name="Encounter-Level" sheetId="2" r:id="rId4"/>
    <sheet name="Patient-Level" sheetId="4" r:id="rId5"/>
    <sheet name="Missing TimeStamp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6" l="1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B91" i="6"/>
  <c r="C91" i="6"/>
  <c r="D74" i="6"/>
</calcChain>
</file>

<file path=xl/sharedStrings.xml><?xml version="1.0" encoding="utf-8"?>
<sst xmlns="http://schemas.openxmlformats.org/spreadsheetml/2006/main" count="372" uniqueCount="191">
  <si>
    <t>Mean</t>
  </si>
  <si>
    <t>SD</t>
  </si>
  <si>
    <t>Median</t>
  </si>
  <si>
    <t>Q25</t>
  </si>
  <si>
    <t>Q75</t>
  </si>
  <si>
    <t>Minimum</t>
  </si>
  <si>
    <t>Maximum</t>
  </si>
  <si>
    <t>Year</t>
  </si>
  <si>
    <t>Total Patients, n(%)</t>
  </si>
  <si>
    <t>Total Encounters, n(%)</t>
  </si>
  <si>
    <t>Notes, n(%)</t>
  </si>
  <si>
    <t>Total</t>
  </si>
  <si>
    <t>* the percentage for each year is from the Total</t>
  </si>
  <si>
    <t>Note Type</t>
  </si>
  <si>
    <t>Characters</t>
  </si>
  <si>
    <t>NLTK Tokenizer (Unigrams)</t>
  </si>
  <si>
    <t>Byte-Pair Encoding Tokenizer</t>
  </si>
  <si>
    <t>Total CUIs</t>
  </si>
  <si>
    <t>Unique CUIs</t>
  </si>
  <si>
    <t>PROGRESS NOTE</t>
  </si>
  <si>
    <t>TOTAL</t>
  </si>
  <si>
    <t>Count (%)</t>
  </si>
  <si>
    <t>BERT WordPiece Tokenizer</t>
  </si>
  <si>
    <t>ACP_(ADVANCE_CARE_PLANNING)</t>
  </si>
  <si>
    <t>ADDENDUM_NOTE</t>
  </si>
  <si>
    <t>ADVERSE_EVENT</t>
  </si>
  <si>
    <t>ALCOHOL_BRIEF_INTERVENTION</t>
  </si>
  <si>
    <t>ANESTHESIA_FACULTY_PRE-OP</t>
  </si>
  <si>
    <t>ANESTHESIA_IP_FOLLOW-UP</t>
  </si>
  <si>
    <t>ANESTHESIA_POST-OP_HANDOFF_NOTE</t>
  </si>
  <si>
    <t>ANTIMICROBIAL_STEWARDSHIP</t>
  </si>
  <si>
    <t>ASSESSMENT_&amp;_PLAN_NOTE</t>
  </si>
  <si>
    <t>ATTESTATION</t>
  </si>
  <si>
    <t>BEHAVIORAL_RESPONSE</t>
  </si>
  <si>
    <t>BEHAVIOR_PLAN_NOTE</t>
  </si>
  <si>
    <t>BLUE_CART</t>
  </si>
  <si>
    <t>BRAIN_DEATH_NOTE</t>
  </si>
  <si>
    <t>CARE_TEAM_VISIT</t>
  </si>
  <si>
    <t>CHEMOTHERAPY_DOSE_MODIFICATION</t>
  </si>
  <si>
    <t>CODE_BLUE</t>
  </si>
  <si>
    <t>CODING_CLARIFICATION</t>
  </si>
  <si>
    <t>CONFERENCE_NOTE</t>
  </si>
  <si>
    <t>CONSULT_FOLLOW-UP</t>
  </si>
  <si>
    <t>CONSULT_NOTE</t>
  </si>
  <si>
    <t>DIALYSIS_CARE_PLAN</t>
  </si>
  <si>
    <t>DIALYSIS_CARE_PLAN_-_MD</t>
  </si>
  <si>
    <t>DIALYSIS_CARE_PLAN_-_RD</t>
  </si>
  <si>
    <t>DIALYSIS_CARE_PLAN_-_RN</t>
  </si>
  <si>
    <t>DIALYSIS_CARE_PLAN_-_SW</t>
  </si>
  <si>
    <t>DISCHARGE_MED_INFO_NOTE</t>
  </si>
  <si>
    <t>DISCHARGE_PLANNING</t>
  </si>
  <si>
    <t>DISCHARGE_SUMMARY</t>
  </si>
  <si>
    <t>ED_AVS_SNAPSHOT</t>
  </si>
  <si>
    <t>ED_CARESTART_PROVIDER_NOTES</t>
  </si>
  <si>
    <t>ED_EXPECTED_NOTES</t>
  </si>
  <si>
    <t>ED_NOTES</t>
  </si>
  <si>
    <t>ED_OBSERVATION_NOTES</t>
  </si>
  <si>
    <t>ED_PROVIDER_NOTES</t>
  </si>
  <si>
    <t>ED_PROVIDER_OBSERVATION_NOTES</t>
  </si>
  <si>
    <t>ED_PROVIDER_SIGN_OUT_NOTES</t>
  </si>
  <si>
    <t>FALL_OCCURRENCE</t>
  </si>
  <si>
    <t>HANDOFF</t>
  </si>
  <si>
    <t>HIS_CHART_ALERT</t>
  </si>
  <si>
    <t>HOSPITAL_COURSE</t>
  </si>
  <si>
    <t>HOSPITAL_MANAGEMENT</t>
  </si>
  <si>
    <t>H&amp;P</t>
  </si>
  <si>
    <t>H&amp;P_(EXTERNAL)</t>
  </si>
  <si>
    <t>H&amp;P_(VIEW-ONLY)</t>
  </si>
  <si>
    <t>IMMUNIZATION_SCREENING</t>
  </si>
  <si>
    <t>INITIAL_ASSESSMENTS</t>
  </si>
  <si>
    <t>INTERDISCIPLINARY_CARE</t>
  </si>
  <si>
    <t>INTERIM_SUMMARY</t>
  </si>
  <si>
    <t>INTERVAL_H&amp;P_NOTE</t>
  </si>
  <si>
    <t>IP_AVS_SNAPSHOT</t>
  </si>
  <si>
    <t>LETTER</t>
  </si>
  <si>
    <t>MEDICATION_LIST</t>
  </si>
  <si>
    <t>MISCELLANEOUS</t>
  </si>
  <si>
    <t>MR_AVS_SNAPSHOT</t>
  </si>
  <si>
    <t>NURSING_ADMISSION_NOTE</t>
  </si>
  <si>
    <t>NURSING_DISCHARGE_NOTE</t>
  </si>
  <si>
    <t>NURSING_SHIFT_SUMMARY</t>
  </si>
  <si>
    <t>ONCOLOGY_TREATMENT_MODIFICATION</t>
  </si>
  <si>
    <t>OPERATIVE_NOTE</t>
  </si>
  <si>
    <t>OPERATIVE_NOTE:_BRIEF</t>
  </si>
  <si>
    <t>PATIENT_INSTRUCTIONS</t>
  </si>
  <si>
    <t>PERIOPERATIVE_NOTE</t>
  </si>
  <si>
    <t>PROGRESS_NOTE</t>
  </si>
  <si>
    <t>PROCEDURES</t>
  </si>
  <si>
    <t>PSYCHIATRY_TREATMENT_PLAN</t>
  </si>
  <si>
    <t>RAPID_RESPONSE_TEAM</t>
  </si>
  <si>
    <t>RESULT_QUICKNOTE</t>
  </si>
  <si>
    <t>RN_CARE_NOTE</t>
  </si>
  <si>
    <t>RPH_MEDICATION_HX</t>
  </si>
  <si>
    <t>RPH_MED_REC_NOTE</t>
  </si>
  <si>
    <t>RPH_NOTES</t>
  </si>
  <si>
    <t>RPH_TO_PHARMACY_DC_HANDOFF</t>
  </si>
  <si>
    <t>RPH_TO_PROVIDER_DC_HANDOFF</t>
  </si>
  <si>
    <t>SCANS</t>
  </si>
  <si>
    <t>SELF_ADMIN_MAR</t>
  </si>
  <si>
    <t>SUBJECTIVE_&amp;_OBJECTIVE</t>
  </si>
  <si>
    <t>THERAPY_DISCHARGE</t>
  </si>
  <si>
    <t>TP_REVIEW_NOTES</t>
  </si>
  <si>
    <t>UNIVERSAL_PROTOCOL</t>
  </si>
  <si>
    <t>UTILIZATION_MANAGEMENT</t>
  </si>
  <si>
    <t>DISCHARGE INSTR - ACTIVITY</t>
  </si>
  <si>
    <t>DISCHARGE INSTR - DIET</t>
  </si>
  <si>
    <t>DISCHARGE INSTR - LAB</t>
  </si>
  <si>
    <t>DISCHARGE INSTR - OTHER ORDERS</t>
  </si>
  <si>
    <t>DISCHARGE INSTR - PT CARE</t>
  </si>
  <si>
    <t>DISCHARGE INSTR - RAD ORDERS</t>
  </si>
  <si>
    <t>DISCHARGE INSTR - WHEN TO CALL</t>
  </si>
  <si>
    <t>DISCHARGE INSTR - WOUND CARE</t>
  </si>
  <si>
    <t>FULL COHORT</t>
  </si>
  <si>
    <t>eCART COHORT</t>
  </si>
  <si>
    <t>UTILIZATION MANAGEMENT</t>
  </si>
  <si>
    <t>UNIVERSAL PROTOCOL</t>
  </si>
  <si>
    <t>TP REVIEW NOTES</t>
  </si>
  <si>
    <t>THERAPY DISCHARGE</t>
  </si>
  <si>
    <t>SUBJECTIVE &amp; OBJECTIVE</t>
  </si>
  <si>
    <t>SELF ADMIN MAR</t>
  </si>
  <si>
    <t>RPH TO PROVIDER DC HANDOFF</t>
  </si>
  <si>
    <t>RPH TO PHARMACY DC HANDOFF</t>
  </si>
  <si>
    <t>RPH NOTES</t>
  </si>
  <si>
    <t>RPH MEDICATION HX</t>
  </si>
  <si>
    <t>RPH MED REC NOTE</t>
  </si>
  <si>
    <t>RN CARE NOTE</t>
  </si>
  <si>
    <t>RESULT QUICKNOTE</t>
  </si>
  <si>
    <t>RAPID RESPONSE TEAM</t>
  </si>
  <si>
    <t>PSYCHIATRY TREATMENT PLAN</t>
  </si>
  <si>
    <t>PROGRESS NOTES</t>
  </si>
  <si>
    <t>PERIOPERATIVE NOTE</t>
  </si>
  <si>
    <t>PATIENT INSTRUCTIONS</t>
  </si>
  <si>
    <t>OPERATIVE NOTE: BRIEF</t>
  </si>
  <si>
    <t>OPERATIVE NOTE</t>
  </si>
  <si>
    <t>ONCOLOGY TREATMENT MODIFICATION</t>
  </si>
  <si>
    <t>NURSING SHIFT SUMMARY</t>
  </si>
  <si>
    <t>NURSING DISCHARGE NOTE</t>
  </si>
  <si>
    <t>NURSING ADMISSION NOTE</t>
  </si>
  <si>
    <t>MR AVS SNAPSHOT</t>
  </si>
  <si>
    <t>MEDICATION LIST</t>
  </si>
  <si>
    <t>IP AVS SNAPSHOT</t>
  </si>
  <si>
    <t>INTERVAL H&amp;P NOTE</t>
  </si>
  <si>
    <t>INTERIM SUMMARY</t>
  </si>
  <si>
    <t>INTERDISCIPLINARY CARE</t>
  </si>
  <si>
    <t>INITIAL ASSESSMENTS</t>
  </si>
  <si>
    <t>IMMUNIZATION SCREENING</t>
  </si>
  <si>
    <t>HOSPITAL MANAGEMENT</t>
  </si>
  <si>
    <t>HOSPITAL COURSE</t>
  </si>
  <si>
    <t>HIS CHART ALERT</t>
  </si>
  <si>
    <t>H&amp;P (VIEW-ONLY)</t>
  </si>
  <si>
    <t>H&amp;P (EXTERNAL)</t>
  </si>
  <si>
    <t>FALL OCCURRENCE</t>
  </si>
  <si>
    <t>ED PROVIDER SIGN OUT NOTES</t>
  </si>
  <si>
    <t>ED PROVIDER OBSERVATION NOTES</t>
  </si>
  <si>
    <t>ED PROVIDER NOTES</t>
  </si>
  <si>
    <t>ED OBSERVATION NOTES</t>
  </si>
  <si>
    <t>ED NOTES</t>
  </si>
  <si>
    <t>ED EXPECTED NOTES</t>
  </si>
  <si>
    <t>ED CARESTART PROVIDER NOTES</t>
  </si>
  <si>
    <t>ED AVS SNAPSHOT</t>
  </si>
  <si>
    <t>DISCHARGE SUMMARY</t>
  </si>
  <si>
    <t>DISCHARGE PLANNING</t>
  </si>
  <si>
    <t>DISCHARGE MED INFO NOTE</t>
  </si>
  <si>
    <t>DIALYSIS CARE PLAN - SW</t>
  </si>
  <si>
    <t>DIALYSIS CARE PLAN - RN</t>
  </si>
  <si>
    <t>DIALYSIS CARE PLAN - RD</t>
  </si>
  <si>
    <t>DIALYSIS CARE PLAN - MD</t>
  </si>
  <si>
    <t>DIALYSIS CARE PLAN</t>
  </si>
  <si>
    <t>CONSULT NOTE</t>
  </si>
  <si>
    <t>CONSULT FOLLOW-UP</t>
  </si>
  <si>
    <t>CONFERENCE NOTE</t>
  </si>
  <si>
    <t>CODING CLARIFICATION</t>
  </si>
  <si>
    <t>CODE BLUE</t>
  </si>
  <si>
    <t>CHEMOTHERAPY DOSE MODIFICATION</t>
  </si>
  <si>
    <t>CARE TEAM VISIT</t>
  </si>
  <si>
    <t>BRAIN DEATH NOTE</t>
  </si>
  <si>
    <t>BLUE CART</t>
  </si>
  <si>
    <t>BEHAVIORAL RESPONSE</t>
  </si>
  <si>
    <t>BEHAVIOR PLAN NOTE</t>
  </si>
  <si>
    <t>ASSESSMENT &amp; PLAN NOTE</t>
  </si>
  <si>
    <t>ANTIMICROBIAL STEWARDSHIP</t>
  </si>
  <si>
    <t>ANESTHESIA POST-OP HANDOFF NOTE</t>
  </si>
  <si>
    <t>ANESTHESIA IP FOLLOW-UP</t>
  </si>
  <si>
    <t>ANESTHESIA FACULTY PRE-OP</t>
  </si>
  <si>
    <t>ALCOHOL BRIEF INTERVENTION</t>
  </si>
  <si>
    <t>ADVERSE EVENT</t>
  </si>
  <si>
    <t>ADDENDUM NOTE</t>
  </si>
  <si>
    <t>ACP (ADVANCE CARE PLANNING)</t>
  </si>
  <si>
    <t>Missing_TS</t>
  </si>
  <si>
    <t>NOTE_TYPE</t>
  </si>
  <si>
    <t xml:space="preserve">Missing Timestamp data: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</si>
</sst>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Fill="1"/>
    <xf numFmtId="2" fontId="0" fillId="0" borderId="0" xfId="0" applyNumberFormat="1" applyFill="1"/>
    <xf numFmtId="2" fontId="0" fillId="0" borderId="0" xfId="0" applyNumberFormat="1"/>
    <xf numFmtId="0" fontId="18" fillId="0" borderId="10" xfId="0" applyFont="1" applyBorder="1"/>
    <xf numFmtId="0" fontId="0" fillId="0" borderId="0" xfId="0" applyAlignment="1">
      <alignment horizontal="center"/>
    </xf>
    <xf numFmtId="0" fontId="0" fillId="0" borderId="11" xfId="0" applyBorder="1"/>
    <xf numFmtId="0" fontId="0" fillId="0" borderId="10" xfId="0" applyBorder="1"/>
    <xf numFmtId="0" fontId="16" fillId="0" borderId="12" xfId="0" applyFont="1" applyBorder="1"/>
    <xf numFmtId="0" fontId="16" fillId="0" borderId="10" xfId="0" applyFont="1" applyBorder="1"/>
    <xf numFmtId="0" fontId="19" fillId="0" borderId="10" xfId="0" applyFont="1" applyBorder="1"/>
    <xf numFmtId="0" fontId="19" fillId="0" borderId="12" xfId="0" applyFont="1" applyBorder="1"/>
    <xf numFmtId="0" fontId="0" fillId="0" borderId="0" xfId="0" applyBorder="1"/>
    <xf numFmtId="0" fontId="0" fillId="0" borderId="13" xfId="0" applyBorder="1"/>
    <xf numFmtId="0" fontId="16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4" xfId="0" applyBorder="1"/>
    <xf numFmtId="0" fontId="0" fillId="0" borderId="0" xfId="0" applyBorder="1" applyAlignment="1">
      <alignment horizontal="right"/>
    </xf>
    <xf numFmtId="0" fontId="18" fillId="0" borderId="12" xfId="0" applyFont="1" applyBorder="1"/>
    <xf numFmtId="0" fontId="16" fillId="0" borderId="14" xfId="0" applyFont="1" applyBorder="1" applyAlignment="1">
      <alignment horizontal="center"/>
    </xf>
    <xf numFmtId="0" fontId="20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2659D-DF11-405F-B6F9-3560C3051943}">
  <dimension ref="A1:J24"/>
  <sheetViews>
    <sheetView workbookViewId="0">
      <selection activeCell="A24" sqref="A24"/>
    </sheetView>
  </sheetViews>
  <sheetFormatPr defaultColWidth="8.875" defaultRowHeight="15.75" x14ac:dyDescent="0.25"/>
  <cols>
    <col min="2" max="2" width="16.625" customWidth="1"/>
    <col min="3" max="3" width="20.625" customWidth="1"/>
    <col min="4" max="4" width="20.375" customWidth="1"/>
  </cols>
  <sheetData>
    <row r="1" spans="1:10" x14ac:dyDescent="0.25">
      <c r="A1" s="24" t="s">
        <v>112</v>
      </c>
      <c r="B1" s="24"/>
      <c r="C1" s="24"/>
      <c r="D1" s="24"/>
      <c r="G1" s="24" t="s">
        <v>113</v>
      </c>
      <c r="H1" s="24"/>
      <c r="I1" s="24"/>
      <c r="J1" s="24"/>
    </row>
    <row r="2" spans="1:10" x14ac:dyDescent="0.25">
      <c r="A2" s="4" t="s">
        <v>7</v>
      </c>
      <c r="B2" s="19" t="s">
        <v>8</v>
      </c>
      <c r="C2" s="19" t="s">
        <v>9</v>
      </c>
      <c r="D2" s="19" t="s">
        <v>10</v>
      </c>
      <c r="G2" s="4" t="s">
        <v>7</v>
      </c>
      <c r="H2" s="19" t="s">
        <v>8</v>
      </c>
      <c r="I2" s="19" t="s">
        <v>9</v>
      </c>
      <c r="J2" s="19" t="s">
        <v>10</v>
      </c>
    </row>
    <row r="3" spans="1:10" x14ac:dyDescent="0.25">
      <c r="A3">
        <v>2020</v>
      </c>
      <c r="B3" s="6"/>
      <c r="C3" s="6"/>
      <c r="D3" s="6"/>
      <c r="G3">
        <v>2020</v>
      </c>
      <c r="H3" s="6"/>
      <c r="I3" s="6"/>
      <c r="J3" s="6"/>
    </row>
    <row r="4" spans="1:10" x14ac:dyDescent="0.25">
      <c r="A4">
        <v>2019</v>
      </c>
      <c r="B4" s="6"/>
      <c r="C4" s="6"/>
      <c r="D4" s="6"/>
      <c r="G4">
        <v>2019</v>
      </c>
      <c r="H4" s="6"/>
      <c r="I4" s="6"/>
      <c r="J4" s="6"/>
    </row>
    <row r="5" spans="1:10" x14ac:dyDescent="0.25">
      <c r="A5">
        <v>2018</v>
      </c>
      <c r="B5" s="6"/>
      <c r="C5" s="6"/>
      <c r="D5" s="6"/>
      <c r="G5">
        <v>2018</v>
      </c>
      <c r="H5" s="6"/>
      <c r="I5" s="6"/>
      <c r="J5" s="6"/>
    </row>
    <row r="6" spans="1:10" x14ac:dyDescent="0.25">
      <c r="A6">
        <v>2017</v>
      </c>
      <c r="B6" s="6"/>
      <c r="C6" s="6"/>
      <c r="D6" s="6"/>
      <c r="G6">
        <v>2017</v>
      </c>
      <c r="H6" s="6"/>
      <c r="I6" s="6"/>
      <c r="J6" s="6"/>
    </row>
    <row r="7" spans="1:10" x14ac:dyDescent="0.25">
      <c r="A7">
        <v>2016</v>
      </c>
      <c r="B7" s="6"/>
      <c r="C7" s="6"/>
      <c r="D7" s="6"/>
      <c r="G7">
        <v>2016</v>
      </c>
      <c r="H7" s="6"/>
      <c r="I7" s="6"/>
      <c r="J7" s="6"/>
    </row>
    <row r="8" spans="1:10" x14ac:dyDescent="0.25">
      <c r="A8">
        <v>2015</v>
      </c>
      <c r="B8" s="6"/>
      <c r="C8" s="6"/>
      <c r="D8" s="6"/>
      <c r="G8">
        <v>2015</v>
      </c>
      <c r="H8" s="6"/>
      <c r="I8" s="6"/>
      <c r="J8" s="6"/>
    </row>
    <row r="9" spans="1:10" x14ac:dyDescent="0.25">
      <c r="A9">
        <v>2014</v>
      </c>
      <c r="B9" s="6"/>
      <c r="C9" s="6"/>
      <c r="D9" s="6"/>
      <c r="G9">
        <v>2014</v>
      </c>
      <c r="H9" s="6"/>
      <c r="I9" s="6"/>
      <c r="J9" s="6"/>
    </row>
    <row r="10" spans="1:10" x14ac:dyDescent="0.25">
      <c r="A10">
        <v>2013</v>
      </c>
      <c r="B10" s="6"/>
      <c r="C10" s="6"/>
      <c r="D10" s="6"/>
      <c r="G10">
        <v>2013</v>
      </c>
      <c r="H10" s="6"/>
      <c r="I10" s="6"/>
      <c r="J10" s="6"/>
    </row>
    <row r="11" spans="1:10" x14ac:dyDescent="0.25">
      <c r="A11">
        <v>2012</v>
      </c>
      <c r="B11" s="6"/>
      <c r="C11" s="6"/>
      <c r="D11" s="6"/>
      <c r="G11">
        <v>2012</v>
      </c>
      <c r="H11" s="6"/>
      <c r="I11" s="6"/>
      <c r="J11" s="6"/>
    </row>
    <row r="12" spans="1:10" x14ac:dyDescent="0.25">
      <c r="A12">
        <v>2011</v>
      </c>
      <c r="B12" s="6"/>
      <c r="C12" s="6"/>
      <c r="D12" s="6"/>
      <c r="G12">
        <v>2011</v>
      </c>
      <c r="H12" s="6"/>
      <c r="I12" s="6"/>
      <c r="J12" s="6"/>
    </row>
    <row r="13" spans="1:10" x14ac:dyDescent="0.25">
      <c r="A13">
        <v>2010</v>
      </c>
      <c r="B13" s="6"/>
      <c r="C13" s="6"/>
      <c r="D13" s="6"/>
      <c r="G13">
        <v>2010</v>
      </c>
      <c r="H13" s="6"/>
      <c r="I13" s="6"/>
      <c r="J13" s="6"/>
    </row>
    <row r="14" spans="1:10" x14ac:dyDescent="0.25">
      <c r="A14">
        <v>2009</v>
      </c>
      <c r="B14" s="6"/>
      <c r="C14" s="6"/>
      <c r="D14" s="6"/>
      <c r="G14">
        <v>2009</v>
      </c>
      <c r="H14" s="6"/>
      <c r="I14" s="6"/>
      <c r="J14" s="6"/>
    </row>
    <row r="15" spans="1:10" x14ac:dyDescent="0.25">
      <c r="A15">
        <v>2008</v>
      </c>
      <c r="B15" s="6"/>
      <c r="C15" s="6"/>
      <c r="D15" s="6"/>
      <c r="G15">
        <v>2008</v>
      </c>
      <c r="H15" s="6"/>
      <c r="I15" s="6"/>
      <c r="J15" s="6"/>
    </row>
    <row r="16" spans="1:10" x14ac:dyDescent="0.25">
      <c r="A16">
        <v>1999</v>
      </c>
      <c r="B16" s="6"/>
      <c r="C16" s="6"/>
      <c r="D16" s="6"/>
      <c r="G16">
        <v>1999</v>
      </c>
      <c r="H16" s="6"/>
      <c r="I16" s="6"/>
      <c r="J16" s="6"/>
    </row>
    <row r="17" spans="1:10" x14ac:dyDescent="0.25">
      <c r="A17">
        <v>1998</v>
      </c>
      <c r="B17" s="6"/>
      <c r="C17" s="6"/>
      <c r="D17" s="6"/>
      <c r="G17">
        <v>1998</v>
      </c>
      <c r="H17" s="6"/>
      <c r="I17" s="6"/>
      <c r="J17" s="6"/>
    </row>
    <row r="18" spans="1:10" x14ac:dyDescent="0.25">
      <c r="A18">
        <v>1997</v>
      </c>
      <c r="B18" s="6"/>
      <c r="C18" s="6"/>
      <c r="D18" s="6"/>
      <c r="G18">
        <v>1997</v>
      </c>
      <c r="H18" s="6"/>
      <c r="I18" s="6"/>
      <c r="J18" s="6"/>
    </row>
    <row r="19" spans="1:10" x14ac:dyDescent="0.25">
      <c r="A19">
        <v>1996</v>
      </c>
      <c r="B19" s="6"/>
      <c r="C19" s="6"/>
      <c r="D19" s="6"/>
      <c r="G19">
        <v>1996</v>
      </c>
      <c r="H19" s="6"/>
      <c r="I19" s="6"/>
      <c r="J19" s="6"/>
    </row>
    <row r="20" spans="1:10" x14ac:dyDescent="0.25">
      <c r="A20" s="18" t="s">
        <v>11</v>
      </c>
      <c r="B20" s="6"/>
      <c r="C20" s="6"/>
      <c r="D20" s="6"/>
      <c r="G20" s="18" t="s">
        <v>11</v>
      </c>
      <c r="H20" s="6"/>
      <c r="I20" s="6"/>
      <c r="J20" s="6"/>
    </row>
    <row r="22" spans="1:10" x14ac:dyDescent="0.25">
      <c r="A22" t="s">
        <v>12</v>
      </c>
      <c r="G22" t="s">
        <v>12</v>
      </c>
    </row>
    <row r="24" spans="1:10" x14ac:dyDescent="0.25">
      <c r="A24" t="s">
        <v>190</v>
      </c>
      <c r="G24" t="s">
        <v>190</v>
      </c>
    </row>
  </sheetData>
  <mergeCells count="2">
    <mergeCell ref="A1:D1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2"/>
  <sheetViews>
    <sheetView tabSelected="1" topLeftCell="Q1" workbookViewId="0">
      <selection activeCell="X1" sqref="X1:AK1"/>
    </sheetView>
  </sheetViews>
  <sheetFormatPr defaultColWidth="11" defaultRowHeight="15.75" x14ac:dyDescent="0.25"/>
  <cols>
    <col min="1" max="1" width="35.125" customWidth="1"/>
    <col min="2" max="2" width="11.625" style="17" customWidth="1"/>
    <col min="3" max="3" width="12.125" customWidth="1"/>
    <col min="10" max="10" width="11" style="6"/>
    <col min="17" max="17" width="11" style="6"/>
    <col min="24" max="24" width="11" style="6"/>
    <col min="31" max="31" width="11" style="6"/>
  </cols>
  <sheetData>
    <row r="1" spans="1:37" s="5" customFormat="1" x14ac:dyDescent="0.25">
      <c r="A1" s="14" t="s">
        <v>13</v>
      </c>
      <c r="B1" s="15" t="s">
        <v>21</v>
      </c>
      <c r="C1" s="22" t="s">
        <v>14</v>
      </c>
      <c r="D1" s="22"/>
      <c r="E1" s="22"/>
      <c r="F1" s="22"/>
      <c r="G1" s="22"/>
      <c r="H1" s="22"/>
      <c r="I1" s="22"/>
      <c r="J1" s="23" t="s">
        <v>15</v>
      </c>
      <c r="K1" s="23"/>
      <c r="L1" s="23"/>
      <c r="M1" s="23"/>
      <c r="N1" s="23"/>
      <c r="O1" s="23"/>
      <c r="P1" s="23"/>
      <c r="Q1" s="22" t="s">
        <v>22</v>
      </c>
      <c r="R1" s="22"/>
      <c r="S1" s="22"/>
      <c r="T1" s="22"/>
      <c r="U1" s="22"/>
      <c r="V1" s="22"/>
      <c r="W1" s="22"/>
      <c r="X1" s="22" t="s">
        <v>17</v>
      </c>
      <c r="Y1" s="22"/>
      <c r="Z1" s="22"/>
      <c r="AA1" s="22"/>
      <c r="AB1" s="22"/>
      <c r="AC1" s="22"/>
      <c r="AD1" s="22"/>
      <c r="AE1" s="22" t="s">
        <v>18</v>
      </c>
      <c r="AF1" s="22"/>
      <c r="AG1" s="22"/>
      <c r="AH1" s="22"/>
      <c r="AI1" s="22"/>
      <c r="AJ1" s="22"/>
      <c r="AK1" s="22"/>
    </row>
    <row r="2" spans="1:37" s="7" customFormat="1" x14ac:dyDescent="0.25">
      <c r="A2" s="12"/>
      <c r="B2" s="16"/>
      <c r="C2" s="9" t="s">
        <v>0</v>
      </c>
      <c r="D2" s="9" t="s">
        <v>1</v>
      </c>
      <c r="E2" s="9" t="s">
        <v>2</v>
      </c>
      <c r="F2" s="9" t="s">
        <v>3</v>
      </c>
      <c r="G2" s="9" t="s">
        <v>4</v>
      </c>
      <c r="H2" s="9" t="s">
        <v>5</v>
      </c>
      <c r="I2" s="9" t="s">
        <v>6</v>
      </c>
      <c r="J2" s="11" t="s">
        <v>0</v>
      </c>
      <c r="K2" s="10" t="s">
        <v>1</v>
      </c>
      <c r="L2" s="10" t="s">
        <v>2</v>
      </c>
      <c r="M2" s="10" t="s">
        <v>3</v>
      </c>
      <c r="N2" s="10" t="s">
        <v>4</v>
      </c>
      <c r="O2" s="10" t="s">
        <v>5</v>
      </c>
      <c r="P2" s="10" t="s">
        <v>6</v>
      </c>
      <c r="Q2" s="8" t="s">
        <v>0</v>
      </c>
      <c r="R2" s="9" t="s">
        <v>1</v>
      </c>
      <c r="S2" s="9" t="s">
        <v>2</v>
      </c>
      <c r="T2" s="9" t="s">
        <v>3</v>
      </c>
      <c r="U2" s="9" t="s">
        <v>4</v>
      </c>
      <c r="V2" s="9" t="s">
        <v>5</v>
      </c>
      <c r="W2" s="9" t="s">
        <v>6</v>
      </c>
      <c r="X2" s="8" t="s">
        <v>0</v>
      </c>
      <c r="Y2" s="9" t="s">
        <v>1</v>
      </c>
      <c r="Z2" s="9" t="s">
        <v>2</v>
      </c>
      <c r="AA2" s="9" t="s">
        <v>3</v>
      </c>
      <c r="AB2" s="9" t="s">
        <v>4</v>
      </c>
      <c r="AC2" s="9" t="s">
        <v>5</v>
      </c>
      <c r="AD2" s="9" t="s">
        <v>6</v>
      </c>
      <c r="AE2" s="8" t="s">
        <v>0</v>
      </c>
      <c r="AF2" s="9" t="s">
        <v>1</v>
      </c>
      <c r="AG2" s="9" t="s">
        <v>2</v>
      </c>
      <c r="AH2" s="9" t="s">
        <v>3</v>
      </c>
      <c r="AI2" s="9" t="s">
        <v>4</v>
      </c>
      <c r="AJ2" s="9" t="s">
        <v>5</v>
      </c>
      <c r="AK2" s="9" t="s">
        <v>6</v>
      </c>
    </row>
    <row r="3" spans="1:37" x14ac:dyDescent="0.25">
      <c r="A3" t="s">
        <v>23</v>
      </c>
      <c r="C3">
        <v>412.7</v>
      </c>
      <c r="D3">
        <v>505.88</v>
      </c>
      <c r="E3">
        <v>314</v>
      </c>
      <c r="F3">
        <v>290</v>
      </c>
      <c r="G3">
        <v>376</v>
      </c>
      <c r="H3">
        <v>40</v>
      </c>
      <c r="I3">
        <v>6649</v>
      </c>
      <c r="Q3" s="6">
        <v>107.63</v>
      </c>
      <c r="R3">
        <v>115.26</v>
      </c>
      <c r="S3">
        <v>90</v>
      </c>
      <c r="T3">
        <v>81</v>
      </c>
      <c r="U3">
        <v>101.5</v>
      </c>
      <c r="V3">
        <v>8</v>
      </c>
      <c r="W3">
        <v>1718</v>
      </c>
    </row>
    <row r="4" spans="1:37" x14ac:dyDescent="0.25">
      <c r="A4" t="s">
        <v>24</v>
      </c>
      <c r="C4">
        <v>112.01</v>
      </c>
      <c r="D4">
        <v>17.88</v>
      </c>
      <c r="E4">
        <v>107</v>
      </c>
      <c r="F4">
        <v>103</v>
      </c>
      <c r="G4">
        <v>116.75</v>
      </c>
      <c r="H4">
        <v>86</v>
      </c>
      <c r="I4">
        <v>221</v>
      </c>
      <c r="Q4" s="6">
        <v>30.61</v>
      </c>
      <c r="R4">
        <v>4.91</v>
      </c>
      <c r="S4">
        <v>30</v>
      </c>
      <c r="T4">
        <v>28</v>
      </c>
      <c r="U4">
        <v>32</v>
      </c>
      <c r="V4">
        <v>23</v>
      </c>
      <c r="W4">
        <v>60</v>
      </c>
    </row>
    <row r="5" spans="1:37" x14ac:dyDescent="0.25">
      <c r="A5" t="s">
        <v>25</v>
      </c>
      <c r="C5">
        <v>710.67</v>
      </c>
      <c r="D5">
        <v>730.92</v>
      </c>
      <c r="E5">
        <v>463</v>
      </c>
      <c r="F5">
        <v>333</v>
      </c>
      <c r="G5">
        <v>802.25</v>
      </c>
      <c r="H5">
        <v>90</v>
      </c>
      <c r="I5">
        <v>3108</v>
      </c>
      <c r="Q5" s="6">
        <v>165.57</v>
      </c>
      <c r="R5">
        <v>177.03</v>
      </c>
      <c r="S5">
        <v>107.5</v>
      </c>
      <c r="T5">
        <v>72.75</v>
      </c>
      <c r="U5">
        <v>181.5</v>
      </c>
      <c r="V5">
        <v>22</v>
      </c>
      <c r="W5">
        <v>790</v>
      </c>
    </row>
    <row r="6" spans="1:37" x14ac:dyDescent="0.25">
      <c r="A6" t="s">
        <v>26</v>
      </c>
      <c r="C6">
        <v>1249.49</v>
      </c>
      <c r="D6">
        <v>727.72</v>
      </c>
      <c r="E6">
        <v>1344</v>
      </c>
      <c r="F6">
        <v>500</v>
      </c>
      <c r="G6">
        <v>1799</v>
      </c>
      <c r="H6">
        <v>3</v>
      </c>
      <c r="I6">
        <v>7957</v>
      </c>
      <c r="Q6" s="6">
        <v>233.81</v>
      </c>
      <c r="R6">
        <v>134.97</v>
      </c>
      <c r="S6">
        <v>255</v>
      </c>
      <c r="T6">
        <v>97</v>
      </c>
      <c r="U6">
        <v>346</v>
      </c>
      <c r="V6">
        <v>1</v>
      </c>
      <c r="W6">
        <v>1674</v>
      </c>
    </row>
    <row r="7" spans="1:37" x14ac:dyDescent="0.25">
      <c r="A7" t="s">
        <v>27</v>
      </c>
      <c r="C7">
        <v>602.14</v>
      </c>
      <c r="D7">
        <v>442.07</v>
      </c>
      <c r="E7">
        <v>460.5</v>
      </c>
      <c r="F7">
        <v>263.5</v>
      </c>
      <c r="G7">
        <v>913.75</v>
      </c>
      <c r="H7">
        <v>97</v>
      </c>
      <c r="I7">
        <v>1354</v>
      </c>
      <c r="Q7" s="6">
        <v>137.93</v>
      </c>
      <c r="R7">
        <v>107.73</v>
      </c>
      <c r="S7">
        <v>107.5</v>
      </c>
      <c r="T7">
        <v>50.75</v>
      </c>
      <c r="U7">
        <v>208.25</v>
      </c>
      <c r="V7">
        <v>28</v>
      </c>
      <c r="W7">
        <v>372</v>
      </c>
    </row>
    <row r="8" spans="1:37" x14ac:dyDescent="0.25">
      <c r="A8" t="s">
        <v>28</v>
      </c>
      <c r="C8">
        <v>912.74</v>
      </c>
      <c r="D8">
        <v>746.63</v>
      </c>
      <c r="E8">
        <v>800</v>
      </c>
      <c r="F8">
        <v>680</v>
      </c>
      <c r="G8">
        <v>958</v>
      </c>
      <c r="H8">
        <v>2</v>
      </c>
      <c r="I8">
        <v>10640</v>
      </c>
      <c r="Q8" s="6">
        <v>246.07</v>
      </c>
      <c r="R8">
        <v>213.55</v>
      </c>
      <c r="S8">
        <v>218</v>
      </c>
      <c r="T8">
        <v>174</v>
      </c>
      <c r="U8">
        <v>259</v>
      </c>
      <c r="V8">
        <v>0</v>
      </c>
      <c r="W8">
        <v>2959</v>
      </c>
    </row>
    <row r="9" spans="1:37" x14ac:dyDescent="0.25">
      <c r="A9" t="s">
        <v>29</v>
      </c>
      <c r="C9">
        <v>785.49</v>
      </c>
      <c r="D9">
        <v>140.94</v>
      </c>
      <c r="E9">
        <v>777</v>
      </c>
      <c r="F9">
        <v>714</v>
      </c>
      <c r="G9">
        <v>848</v>
      </c>
      <c r="H9">
        <v>2</v>
      </c>
      <c r="I9">
        <v>8986</v>
      </c>
      <c r="Q9" s="6">
        <v>230.83</v>
      </c>
      <c r="R9">
        <v>44.47</v>
      </c>
      <c r="S9">
        <v>230</v>
      </c>
      <c r="T9">
        <v>206</v>
      </c>
      <c r="U9">
        <v>254</v>
      </c>
      <c r="V9">
        <v>0</v>
      </c>
      <c r="W9">
        <v>1967</v>
      </c>
    </row>
    <row r="10" spans="1:37" x14ac:dyDescent="0.25">
      <c r="A10" t="s">
        <v>30</v>
      </c>
      <c r="C10">
        <v>773.17</v>
      </c>
      <c r="D10">
        <v>277.11</v>
      </c>
      <c r="E10">
        <v>753</v>
      </c>
      <c r="F10">
        <v>608</v>
      </c>
      <c r="G10">
        <v>903</v>
      </c>
      <c r="H10">
        <v>64</v>
      </c>
      <c r="I10">
        <v>4096</v>
      </c>
      <c r="Q10" s="6">
        <v>194.49</v>
      </c>
      <c r="R10">
        <v>69.48</v>
      </c>
      <c r="S10">
        <v>189</v>
      </c>
      <c r="T10">
        <v>155</v>
      </c>
      <c r="U10">
        <v>227</v>
      </c>
      <c r="V10">
        <v>13</v>
      </c>
      <c r="W10">
        <v>1039</v>
      </c>
    </row>
    <row r="11" spans="1:37" x14ac:dyDescent="0.25">
      <c r="A11" t="s">
        <v>31</v>
      </c>
      <c r="C11">
        <v>313.06</v>
      </c>
      <c r="D11">
        <v>440.02</v>
      </c>
      <c r="E11">
        <v>201</v>
      </c>
      <c r="F11">
        <v>117</v>
      </c>
      <c r="G11">
        <v>342</v>
      </c>
      <c r="H11">
        <v>3</v>
      </c>
      <c r="I11">
        <v>5812</v>
      </c>
      <c r="Q11" s="6">
        <v>80.8</v>
      </c>
      <c r="R11">
        <v>134.41999999999999</v>
      </c>
      <c r="S11">
        <v>49</v>
      </c>
      <c r="T11">
        <v>28</v>
      </c>
      <c r="U11">
        <v>83</v>
      </c>
      <c r="V11">
        <v>0</v>
      </c>
      <c r="W11">
        <v>2042</v>
      </c>
    </row>
    <row r="12" spans="1:37" x14ac:dyDescent="0.25">
      <c r="A12" t="s">
        <v>32</v>
      </c>
      <c r="C12">
        <v>884.49</v>
      </c>
      <c r="D12">
        <v>478.8</v>
      </c>
      <c r="E12">
        <v>951</v>
      </c>
      <c r="F12">
        <v>877</v>
      </c>
      <c r="G12">
        <v>996</v>
      </c>
      <c r="H12">
        <v>2</v>
      </c>
      <c r="I12">
        <v>11499</v>
      </c>
      <c r="Q12" s="6">
        <v>190.04</v>
      </c>
      <c r="R12">
        <v>119.72</v>
      </c>
      <c r="S12">
        <v>198</v>
      </c>
      <c r="T12">
        <v>181</v>
      </c>
      <c r="U12">
        <v>214</v>
      </c>
      <c r="V12">
        <v>0</v>
      </c>
      <c r="W12">
        <v>3004</v>
      </c>
    </row>
    <row r="13" spans="1:37" x14ac:dyDescent="0.25">
      <c r="A13" t="s">
        <v>33</v>
      </c>
      <c r="C13">
        <v>1146.54</v>
      </c>
      <c r="D13">
        <v>590.57000000000005</v>
      </c>
      <c r="E13">
        <v>1002</v>
      </c>
      <c r="F13">
        <v>735</v>
      </c>
      <c r="G13">
        <v>1428</v>
      </c>
      <c r="H13">
        <v>142</v>
      </c>
      <c r="I13">
        <v>3839</v>
      </c>
      <c r="Q13" s="6">
        <v>236.82</v>
      </c>
      <c r="R13">
        <v>131.66999999999999</v>
      </c>
      <c r="S13">
        <v>202</v>
      </c>
      <c r="T13">
        <v>146</v>
      </c>
      <c r="U13">
        <v>296</v>
      </c>
      <c r="V13">
        <v>34</v>
      </c>
      <c r="W13">
        <v>882</v>
      </c>
    </row>
    <row r="14" spans="1:37" x14ac:dyDescent="0.25">
      <c r="A14" t="s">
        <v>34</v>
      </c>
      <c r="C14">
        <v>1517.05</v>
      </c>
      <c r="D14">
        <v>754.32</v>
      </c>
      <c r="E14">
        <v>1463</v>
      </c>
      <c r="F14">
        <v>939</v>
      </c>
      <c r="G14">
        <v>1985.5</v>
      </c>
      <c r="H14">
        <v>161</v>
      </c>
      <c r="I14">
        <v>3457</v>
      </c>
      <c r="Q14" s="6">
        <v>302.45999999999998</v>
      </c>
      <c r="R14">
        <v>153.82</v>
      </c>
      <c r="S14">
        <v>280</v>
      </c>
      <c r="T14">
        <v>192</v>
      </c>
      <c r="U14">
        <v>398</v>
      </c>
      <c r="V14">
        <v>24</v>
      </c>
      <c r="W14">
        <v>759</v>
      </c>
    </row>
    <row r="15" spans="1:37" x14ac:dyDescent="0.25">
      <c r="A15" t="s">
        <v>35</v>
      </c>
      <c r="C15">
        <v>1249.83</v>
      </c>
      <c r="D15">
        <v>816.94</v>
      </c>
      <c r="E15">
        <v>1083</v>
      </c>
      <c r="F15">
        <v>753</v>
      </c>
      <c r="G15">
        <v>1595.5</v>
      </c>
      <c r="H15">
        <v>12</v>
      </c>
      <c r="I15">
        <v>5677</v>
      </c>
      <c r="Q15" s="6">
        <v>299.02</v>
      </c>
      <c r="R15">
        <v>205.33</v>
      </c>
      <c r="S15">
        <v>255</v>
      </c>
      <c r="T15">
        <v>176.5</v>
      </c>
      <c r="U15">
        <v>380</v>
      </c>
      <c r="V15">
        <v>3</v>
      </c>
      <c r="W15">
        <v>1588</v>
      </c>
    </row>
    <row r="16" spans="1:37" x14ac:dyDescent="0.25">
      <c r="A16" t="s">
        <v>36</v>
      </c>
      <c r="C16">
        <v>2347.5</v>
      </c>
      <c r="D16">
        <v>351.43</v>
      </c>
      <c r="E16">
        <v>2347.5</v>
      </c>
      <c r="F16">
        <v>2223.25</v>
      </c>
      <c r="G16">
        <v>2471.75</v>
      </c>
      <c r="H16">
        <v>2099</v>
      </c>
      <c r="I16">
        <v>2596</v>
      </c>
      <c r="Q16" s="6">
        <v>533</v>
      </c>
      <c r="R16">
        <v>52.33</v>
      </c>
      <c r="S16">
        <v>533</v>
      </c>
      <c r="T16">
        <v>514.5</v>
      </c>
      <c r="U16">
        <v>551.5</v>
      </c>
      <c r="V16">
        <v>496</v>
      </c>
      <c r="W16">
        <v>570</v>
      </c>
    </row>
    <row r="17" spans="1:23" x14ac:dyDescent="0.25">
      <c r="A17" t="s">
        <v>37</v>
      </c>
      <c r="C17">
        <v>612.39</v>
      </c>
      <c r="D17">
        <v>265.12</v>
      </c>
      <c r="E17">
        <v>608</v>
      </c>
      <c r="F17">
        <v>381</v>
      </c>
      <c r="G17">
        <v>758</v>
      </c>
      <c r="H17">
        <v>4</v>
      </c>
      <c r="I17">
        <v>11678</v>
      </c>
      <c r="Q17" s="6">
        <v>127.47</v>
      </c>
      <c r="R17">
        <v>59.86</v>
      </c>
      <c r="S17">
        <v>119</v>
      </c>
      <c r="T17">
        <v>77</v>
      </c>
      <c r="U17">
        <v>157</v>
      </c>
      <c r="V17">
        <v>0</v>
      </c>
      <c r="W17">
        <v>3177</v>
      </c>
    </row>
    <row r="18" spans="1:23" x14ac:dyDescent="0.25">
      <c r="A18" t="s">
        <v>38</v>
      </c>
      <c r="C18">
        <v>150.5</v>
      </c>
      <c r="D18">
        <v>3.54</v>
      </c>
      <c r="E18">
        <v>150.5</v>
      </c>
      <c r="F18">
        <v>149.25</v>
      </c>
      <c r="G18">
        <v>151.75</v>
      </c>
      <c r="H18">
        <v>148</v>
      </c>
      <c r="I18">
        <v>153</v>
      </c>
      <c r="Q18" s="6">
        <v>42.5</v>
      </c>
      <c r="R18">
        <v>0.71</v>
      </c>
      <c r="S18">
        <v>42.5</v>
      </c>
      <c r="T18">
        <v>42.25</v>
      </c>
      <c r="U18">
        <v>42.75</v>
      </c>
      <c r="V18">
        <v>42</v>
      </c>
      <c r="W18">
        <v>43</v>
      </c>
    </row>
    <row r="19" spans="1:23" x14ac:dyDescent="0.25">
      <c r="A19" t="s">
        <v>39</v>
      </c>
      <c r="C19">
        <v>1421.22</v>
      </c>
      <c r="D19">
        <v>767.38</v>
      </c>
      <c r="E19">
        <v>1199</v>
      </c>
      <c r="F19">
        <v>956</v>
      </c>
      <c r="G19">
        <v>1703</v>
      </c>
      <c r="H19">
        <v>90</v>
      </c>
      <c r="I19">
        <v>6300</v>
      </c>
      <c r="Q19" s="6">
        <v>336.64</v>
      </c>
      <c r="R19">
        <v>179.75</v>
      </c>
      <c r="S19">
        <v>289</v>
      </c>
      <c r="T19">
        <v>229</v>
      </c>
      <c r="U19">
        <v>410</v>
      </c>
      <c r="V19">
        <v>25</v>
      </c>
      <c r="W19">
        <v>1592</v>
      </c>
    </row>
    <row r="20" spans="1:23" x14ac:dyDescent="0.25">
      <c r="A20" t="s">
        <v>40</v>
      </c>
      <c r="C20">
        <v>878.55</v>
      </c>
      <c r="D20">
        <v>231.89</v>
      </c>
      <c r="E20">
        <v>870</v>
      </c>
      <c r="F20">
        <v>752.75</v>
      </c>
      <c r="G20">
        <v>1026.25</v>
      </c>
      <c r="H20">
        <v>7</v>
      </c>
      <c r="I20">
        <v>3869</v>
      </c>
      <c r="Q20" s="6">
        <v>185.43</v>
      </c>
      <c r="R20">
        <v>50.15</v>
      </c>
      <c r="S20">
        <v>182</v>
      </c>
      <c r="T20">
        <v>160</v>
      </c>
      <c r="U20">
        <v>215</v>
      </c>
      <c r="V20">
        <v>3</v>
      </c>
      <c r="W20">
        <v>844</v>
      </c>
    </row>
    <row r="21" spans="1:23" x14ac:dyDescent="0.25">
      <c r="A21" t="s">
        <v>41</v>
      </c>
      <c r="C21">
        <v>4388.37</v>
      </c>
      <c r="D21">
        <v>4921.45</v>
      </c>
      <c r="E21">
        <v>1867.5</v>
      </c>
      <c r="F21">
        <v>540</v>
      </c>
      <c r="G21">
        <v>8711</v>
      </c>
      <c r="H21">
        <v>4</v>
      </c>
      <c r="I21">
        <v>42321</v>
      </c>
      <c r="Q21" s="6">
        <v>910.84</v>
      </c>
      <c r="R21">
        <v>1004.09</v>
      </c>
      <c r="S21">
        <v>401</v>
      </c>
      <c r="T21">
        <v>119</v>
      </c>
      <c r="U21">
        <v>1794</v>
      </c>
      <c r="V21">
        <v>0</v>
      </c>
      <c r="W21">
        <v>9672</v>
      </c>
    </row>
    <row r="22" spans="1:23" x14ac:dyDescent="0.25">
      <c r="A22" t="s">
        <v>42</v>
      </c>
      <c r="C22">
        <v>4068.12</v>
      </c>
      <c r="D22">
        <v>2868.84</v>
      </c>
      <c r="E22">
        <v>3662</v>
      </c>
      <c r="F22">
        <v>2037</v>
      </c>
      <c r="G22">
        <v>5498</v>
      </c>
      <c r="H22">
        <v>2</v>
      </c>
      <c r="I22">
        <v>110736</v>
      </c>
      <c r="Q22" s="6">
        <v>1110.71</v>
      </c>
      <c r="R22">
        <v>817.89</v>
      </c>
      <c r="S22">
        <v>992</v>
      </c>
      <c r="T22">
        <v>513</v>
      </c>
      <c r="U22">
        <v>1524</v>
      </c>
      <c r="V22">
        <v>0</v>
      </c>
      <c r="W22">
        <v>24542</v>
      </c>
    </row>
    <row r="23" spans="1:23" x14ac:dyDescent="0.25">
      <c r="A23" t="s">
        <v>43</v>
      </c>
      <c r="C23">
        <v>6234.58</v>
      </c>
      <c r="D23">
        <v>4444.63</v>
      </c>
      <c r="E23">
        <v>5927</v>
      </c>
      <c r="F23">
        <v>2359</v>
      </c>
      <c r="G23">
        <v>9102</v>
      </c>
      <c r="H23">
        <v>2</v>
      </c>
      <c r="I23">
        <v>83600</v>
      </c>
      <c r="Q23" s="6">
        <v>1441.78</v>
      </c>
      <c r="R23">
        <v>1072.6099999999999</v>
      </c>
      <c r="S23">
        <v>1334</v>
      </c>
      <c r="T23">
        <v>537</v>
      </c>
      <c r="U23">
        <v>2084</v>
      </c>
      <c r="V23">
        <v>0</v>
      </c>
      <c r="W23">
        <v>19529</v>
      </c>
    </row>
    <row r="24" spans="1:23" x14ac:dyDescent="0.25">
      <c r="A24" t="s">
        <v>44</v>
      </c>
      <c r="C24">
        <v>1438.09</v>
      </c>
      <c r="D24">
        <v>1204.67</v>
      </c>
      <c r="E24">
        <v>948.5</v>
      </c>
      <c r="F24">
        <v>556.75</v>
      </c>
      <c r="G24">
        <v>2395</v>
      </c>
      <c r="H24">
        <v>227</v>
      </c>
      <c r="I24">
        <v>5365</v>
      </c>
      <c r="Q24" s="6">
        <v>330.18</v>
      </c>
      <c r="R24">
        <v>294.37</v>
      </c>
      <c r="S24">
        <v>207.5</v>
      </c>
      <c r="T24">
        <v>127.5</v>
      </c>
      <c r="U24">
        <v>513</v>
      </c>
      <c r="V24">
        <v>61</v>
      </c>
      <c r="W24">
        <v>1478</v>
      </c>
    </row>
    <row r="25" spans="1:23" x14ac:dyDescent="0.25">
      <c r="A25" t="s">
        <v>45</v>
      </c>
      <c r="C25">
        <v>1767.5</v>
      </c>
      <c r="D25">
        <v>985</v>
      </c>
      <c r="E25">
        <v>1767.5</v>
      </c>
      <c r="F25">
        <v>1419.25</v>
      </c>
      <c r="G25">
        <v>2115.75</v>
      </c>
      <c r="H25">
        <v>1071</v>
      </c>
      <c r="I25">
        <v>2464</v>
      </c>
      <c r="Q25" s="6">
        <v>414.5</v>
      </c>
      <c r="R25">
        <v>248.19</v>
      </c>
      <c r="S25">
        <v>414.5</v>
      </c>
      <c r="T25">
        <v>326.75</v>
      </c>
      <c r="U25">
        <v>502.25</v>
      </c>
      <c r="V25">
        <v>239</v>
      </c>
      <c r="W25">
        <v>590</v>
      </c>
    </row>
    <row r="26" spans="1:23" x14ac:dyDescent="0.25">
      <c r="A26" t="s">
        <v>46</v>
      </c>
      <c r="C26">
        <v>616</v>
      </c>
      <c r="D26">
        <v>616</v>
      </c>
      <c r="E26">
        <v>616</v>
      </c>
      <c r="F26">
        <v>616</v>
      </c>
      <c r="G26">
        <v>616</v>
      </c>
      <c r="H26">
        <v>616</v>
      </c>
      <c r="I26">
        <v>616</v>
      </c>
      <c r="Q26" s="6">
        <v>162</v>
      </c>
      <c r="R26">
        <v>162</v>
      </c>
      <c r="S26">
        <v>162</v>
      </c>
      <c r="T26">
        <v>162</v>
      </c>
      <c r="U26">
        <v>162</v>
      </c>
      <c r="V26">
        <v>162</v>
      </c>
      <c r="W26">
        <v>162</v>
      </c>
    </row>
    <row r="27" spans="1:23" x14ac:dyDescent="0.25">
      <c r="A27" t="s">
        <v>47</v>
      </c>
      <c r="C27">
        <v>1218.8</v>
      </c>
      <c r="D27">
        <v>1785.58</v>
      </c>
      <c r="E27">
        <v>427</v>
      </c>
      <c r="F27">
        <v>388</v>
      </c>
      <c r="G27">
        <v>518</v>
      </c>
      <c r="H27">
        <v>350</v>
      </c>
      <c r="I27">
        <v>4411</v>
      </c>
      <c r="Q27" s="6">
        <v>273.39999999999998</v>
      </c>
      <c r="R27">
        <v>385.9</v>
      </c>
      <c r="S27">
        <v>111</v>
      </c>
      <c r="T27">
        <v>106</v>
      </c>
      <c r="U27">
        <v>116</v>
      </c>
      <c r="V27">
        <v>71</v>
      </c>
      <c r="W27">
        <v>963</v>
      </c>
    </row>
    <row r="28" spans="1:23" x14ac:dyDescent="0.25">
      <c r="A28" t="s">
        <v>48</v>
      </c>
      <c r="C28">
        <v>660</v>
      </c>
      <c r="D28">
        <v>660</v>
      </c>
      <c r="E28">
        <v>660</v>
      </c>
      <c r="F28">
        <v>660</v>
      </c>
      <c r="G28">
        <v>660</v>
      </c>
      <c r="H28">
        <v>660</v>
      </c>
      <c r="I28">
        <v>660</v>
      </c>
      <c r="Q28" s="6">
        <v>132</v>
      </c>
      <c r="R28">
        <v>132</v>
      </c>
      <c r="S28">
        <v>132</v>
      </c>
      <c r="T28">
        <v>132</v>
      </c>
      <c r="U28">
        <v>132</v>
      </c>
      <c r="V28">
        <v>132</v>
      </c>
      <c r="W28">
        <v>132</v>
      </c>
    </row>
    <row r="29" spans="1:23" x14ac:dyDescent="0.25">
      <c r="A29" s="21" t="s">
        <v>104</v>
      </c>
      <c r="C29">
        <v>374.28</v>
      </c>
      <c r="D29">
        <v>1873.2</v>
      </c>
      <c r="E29">
        <v>107.5</v>
      </c>
      <c r="F29">
        <v>72.25</v>
      </c>
      <c r="G29">
        <v>212.5</v>
      </c>
      <c r="H29">
        <v>4</v>
      </c>
      <c r="I29">
        <v>21560</v>
      </c>
      <c r="Q29" s="6">
        <v>85.6</v>
      </c>
      <c r="R29">
        <v>451.6</v>
      </c>
      <c r="S29">
        <v>24</v>
      </c>
      <c r="T29">
        <v>16</v>
      </c>
      <c r="U29">
        <v>44.25</v>
      </c>
      <c r="V29">
        <v>0</v>
      </c>
      <c r="W29">
        <v>5205</v>
      </c>
    </row>
    <row r="30" spans="1:23" x14ac:dyDescent="0.25">
      <c r="A30" s="21" t="s">
        <v>105</v>
      </c>
      <c r="C30">
        <v>196.96</v>
      </c>
      <c r="D30">
        <v>370.9</v>
      </c>
      <c r="E30">
        <v>79</v>
      </c>
      <c r="F30">
        <v>34</v>
      </c>
      <c r="G30">
        <v>198</v>
      </c>
      <c r="H30">
        <v>3</v>
      </c>
      <c r="I30">
        <v>3331</v>
      </c>
      <c r="Q30" s="6">
        <v>44.52</v>
      </c>
      <c r="R30">
        <v>84.05</v>
      </c>
      <c r="S30">
        <v>16</v>
      </c>
      <c r="T30">
        <v>8</v>
      </c>
      <c r="U30">
        <v>43</v>
      </c>
      <c r="V30">
        <v>0</v>
      </c>
      <c r="W30">
        <v>709</v>
      </c>
    </row>
    <row r="31" spans="1:23" x14ac:dyDescent="0.25">
      <c r="A31" s="21" t="s">
        <v>106</v>
      </c>
      <c r="C31">
        <v>207.48</v>
      </c>
      <c r="D31">
        <v>277.60000000000002</v>
      </c>
      <c r="E31">
        <v>131</v>
      </c>
      <c r="F31">
        <v>73</v>
      </c>
      <c r="G31">
        <v>214</v>
      </c>
      <c r="H31">
        <v>4</v>
      </c>
      <c r="I31">
        <v>1465</v>
      </c>
      <c r="Q31" s="6">
        <v>52.2</v>
      </c>
      <c r="R31">
        <v>69.19</v>
      </c>
      <c r="S31">
        <v>32</v>
      </c>
      <c r="T31">
        <v>18</v>
      </c>
      <c r="U31">
        <v>52</v>
      </c>
      <c r="V31">
        <v>0</v>
      </c>
      <c r="W31">
        <v>369</v>
      </c>
    </row>
    <row r="32" spans="1:23" x14ac:dyDescent="0.25">
      <c r="A32" s="21" t="s">
        <v>107</v>
      </c>
      <c r="C32">
        <v>1530.07</v>
      </c>
      <c r="D32">
        <v>2996.89</v>
      </c>
      <c r="E32">
        <v>265</v>
      </c>
      <c r="F32">
        <v>123.25</v>
      </c>
      <c r="G32">
        <v>719.75</v>
      </c>
      <c r="H32">
        <v>4</v>
      </c>
      <c r="I32">
        <v>21289</v>
      </c>
      <c r="Q32" s="6">
        <v>343.56</v>
      </c>
      <c r="R32">
        <v>668.79</v>
      </c>
      <c r="S32">
        <v>64.5</v>
      </c>
      <c r="T32">
        <v>31</v>
      </c>
      <c r="U32">
        <v>183.5</v>
      </c>
      <c r="V32">
        <v>0</v>
      </c>
      <c r="W32">
        <v>5076</v>
      </c>
    </row>
    <row r="33" spans="1:23" x14ac:dyDescent="0.25">
      <c r="A33" s="21" t="s">
        <v>108</v>
      </c>
      <c r="C33">
        <v>2565.67</v>
      </c>
      <c r="D33">
        <v>5784.98</v>
      </c>
      <c r="E33">
        <v>298</v>
      </c>
      <c r="F33">
        <v>118.5</v>
      </c>
      <c r="G33">
        <v>1517.5</v>
      </c>
      <c r="H33">
        <v>2</v>
      </c>
      <c r="I33">
        <v>33754</v>
      </c>
      <c r="Q33" s="6">
        <v>611.52</v>
      </c>
      <c r="R33">
        <v>1397.75</v>
      </c>
      <c r="S33">
        <v>70</v>
      </c>
      <c r="T33">
        <v>28</v>
      </c>
      <c r="U33">
        <v>367.5</v>
      </c>
      <c r="V33">
        <v>0</v>
      </c>
      <c r="W33">
        <v>8122</v>
      </c>
    </row>
    <row r="34" spans="1:23" x14ac:dyDescent="0.25">
      <c r="A34" s="21" t="s">
        <v>109</v>
      </c>
      <c r="C34">
        <v>124.19</v>
      </c>
      <c r="D34">
        <v>116.6</v>
      </c>
      <c r="E34">
        <v>96.5</v>
      </c>
      <c r="F34">
        <v>58.5</v>
      </c>
      <c r="G34">
        <v>154.25</v>
      </c>
      <c r="H34">
        <v>4</v>
      </c>
      <c r="I34">
        <v>470</v>
      </c>
      <c r="Q34" s="6">
        <v>28.5</v>
      </c>
      <c r="R34">
        <v>25.22</v>
      </c>
      <c r="S34">
        <v>23</v>
      </c>
      <c r="T34">
        <v>11.5</v>
      </c>
      <c r="U34">
        <v>36.75</v>
      </c>
      <c r="V34">
        <v>0</v>
      </c>
      <c r="W34">
        <v>97</v>
      </c>
    </row>
    <row r="35" spans="1:23" x14ac:dyDescent="0.25">
      <c r="A35" s="21" t="s">
        <v>110</v>
      </c>
      <c r="C35">
        <v>450.71</v>
      </c>
      <c r="D35">
        <v>780.77</v>
      </c>
      <c r="E35">
        <v>227.5</v>
      </c>
      <c r="F35">
        <v>92.5</v>
      </c>
      <c r="G35">
        <v>488.75</v>
      </c>
      <c r="H35">
        <v>3</v>
      </c>
      <c r="I35">
        <v>4544</v>
      </c>
      <c r="Q35" s="6">
        <v>109.42</v>
      </c>
      <c r="R35">
        <v>190.84</v>
      </c>
      <c r="S35">
        <v>54.5</v>
      </c>
      <c r="T35">
        <v>19</v>
      </c>
      <c r="U35">
        <v>117.75</v>
      </c>
      <c r="V35">
        <v>0</v>
      </c>
      <c r="W35">
        <v>1192</v>
      </c>
    </row>
    <row r="36" spans="1:23" x14ac:dyDescent="0.25">
      <c r="A36" s="21" t="s">
        <v>111</v>
      </c>
      <c r="C36">
        <v>1689.97</v>
      </c>
      <c r="D36">
        <v>2755.05</v>
      </c>
      <c r="E36">
        <v>301</v>
      </c>
      <c r="F36">
        <v>130.5</v>
      </c>
      <c r="G36">
        <v>1440.5</v>
      </c>
      <c r="H36">
        <v>3</v>
      </c>
      <c r="I36">
        <v>11579</v>
      </c>
      <c r="Q36" s="6">
        <v>373.53</v>
      </c>
      <c r="R36">
        <v>600.59</v>
      </c>
      <c r="S36">
        <v>72</v>
      </c>
      <c r="T36">
        <v>29</v>
      </c>
      <c r="U36">
        <v>351</v>
      </c>
      <c r="V36">
        <v>0</v>
      </c>
      <c r="W36">
        <v>2578</v>
      </c>
    </row>
    <row r="37" spans="1:23" x14ac:dyDescent="0.25">
      <c r="A37" t="s">
        <v>49</v>
      </c>
      <c r="C37">
        <v>1923.89</v>
      </c>
      <c r="D37">
        <v>1138.23</v>
      </c>
      <c r="E37">
        <v>1673</v>
      </c>
      <c r="F37">
        <v>1136</v>
      </c>
      <c r="G37">
        <v>2458</v>
      </c>
      <c r="H37">
        <v>2</v>
      </c>
      <c r="I37">
        <v>26766</v>
      </c>
      <c r="Q37" s="6">
        <v>470.9</v>
      </c>
      <c r="R37">
        <v>289.19</v>
      </c>
      <c r="S37">
        <v>406</v>
      </c>
      <c r="T37">
        <v>272</v>
      </c>
      <c r="U37">
        <v>606</v>
      </c>
      <c r="V37">
        <v>0</v>
      </c>
      <c r="W37">
        <v>7183</v>
      </c>
    </row>
    <row r="38" spans="1:23" x14ac:dyDescent="0.25">
      <c r="A38" t="s">
        <v>50</v>
      </c>
      <c r="C38">
        <v>1011.74</v>
      </c>
      <c r="D38">
        <v>1056.52</v>
      </c>
      <c r="E38">
        <v>701</v>
      </c>
      <c r="F38">
        <v>389</v>
      </c>
      <c r="G38">
        <v>1278</v>
      </c>
      <c r="H38">
        <v>2</v>
      </c>
      <c r="I38">
        <v>57857</v>
      </c>
      <c r="Q38" s="6">
        <v>240.33</v>
      </c>
      <c r="R38">
        <v>292.14</v>
      </c>
      <c r="S38">
        <v>161</v>
      </c>
      <c r="T38">
        <v>92</v>
      </c>
      <c r="U38">
        <v>293</v>
      </c>
      <c r="V38">
        <v>0</v>
      </c>
      <c r="W38">
        <v>19580</v>
      </c>
    </row>
    <row r="39" spans="1:23" x14ac:dyDescent="0.25">
      <c r="A39" t="s">
        <v>51</v>
      </c>
      <c r="C39">
        <v>7064.68</v>
      </c>
      <c r="D39">
        <v>3908.2</v>
      </c>
      <c r="E39">
        <v>6595</v>
      </c>
      <c r="F39">
        <v>4493</v>
      </c>
      <c r="G39">
        <v>9129</v>
      </c>
      <c r="H39">
        <v>2</v>
      </c>
      <c r="I39">
        <v>64030</v>
      </c>
      <c r="Q39" s="6">
        <v>1642.77</v>
      </c>
      <c r="R39">
        <v>908.31</v>
      </c>
      <c r="S39">
        <v>1534</v>
      </c>
      <c r="T39">
        <v>1055</v>
      </c>
      <c r="U39">
        <v>2112</v>
      </c>
      <c r="V39">
        <v>0</v>
      </c>
      <c r="W39">
        <v>14900</v>
      </c>
    </row>
    <row r="40" spans="1:23" x14ac:dyDescent="0.25">
      <c r="A40" t="s">
        <v>52</v>
      </c>
      <c r="C40">
        <v>8449.43</v>
      </c>
      <c r="D40">
        <v>3402.84</v>
      </c>
      <c r="E40">
        <v>7843</v>
      </c>
      <c r="F40">
        <v>6368</v>
      </c>
      <c r="G40">
        <v>9653.25</v>
      </c>
      <c r="H40">
        <v>2115</v>
      </c>
      <c r="I40">
        <v>29149</v>
      </c>
      <c r="Q40" s="6">
        <v>2141.36</v>
      </c>
      <c r="R40">
        <v>860.08</v>
      </c>
      <c r="S40">
        <v>1995.5</v>
      </c>
      <c r="T40">
        <v>1594.25</v>
      </c>
      <c r="U40">
        <v>2480.25</v>
      </c>
      <c r="V40">
        <v>484</v>
      </c>
      <c r="W40">
        <v>6807</v>
      </c>
    </row>
    <row r="41" spans="1:23" x14ac:dyDescent="0.25">
      <c r="A41" t="s">
        <v>53</v>
      </c>
      <c r="C41">
        <v>1251.6600000000001</v>
      </c>
      <c r="D41">
        <v>330.29</v>
      </c>
      <c r="E41">
        <v>1231</v>
      </c>
      <c r="F41">
        <v>1057</v>
      </c>
      <c r="G41">
        <v>1406</v>
      </c>
      <c r="H41">
        <v>58</v>
      </c>
      <c r="I41">
        <v>9478</v>
      </c>
      <c r="Q41" s="6">
        <v>291.11</v>
      </c>
      <c r="R41">
        <v>71.58</v>
      </c>
      <c r="S41">
        <v>286</v>
      </c>
      <c r="T41">
        <v>251</v>
      </c>
      <c r="U41">
        <v>323</v>
      </c>
      <c r="V41">
        <v>12</v>
      </c>
      <c r="W41">
        <v>2385</v>
      </c>
    </row>
    <row r="42" spans="1:23" x14ac:dyDescent="0.25">
      <c r="A42" t="s">
        <v>54</v>
      </c>
      <c r="C42">
        <v>479.18</v>
      </c>
      <c r="D42">
        <v>266.27</v>
      </c>
      <c r="E42">
        <v>432</v>
      </c>
      <c r="F42">
        <v>350</v>
      </c>
      <c r="G42">
        <v>553</v>
      </c>
      <c r="H42">
        <v>3</v>
      </c>
      <c r="I42">
        <v>17842</v>
      </c>
      <c r="Q42" s="6">
        <v>115.72</v>
      </c>
      <c r="R42">
        <v>65.61</v>
      </c>
      <c r="S42">
        <v>104</v>
      </c>
      <c r="T42">
        <v>83</v>
      </c>
      <c r="U42">
        <v>135</v>
      </c>
      <c r="V42">
        <v>0</v>
      </c>
      <c r="W42">
        <v>4240</v>
      </c>
    </row>
    <row r="43" spans="1:23" x14ac:dyDescent="0.25">
      <c r="A43" t="s">
        <v>55</v>
      </c>
      <c r="C43">
        <v>234.57</v>
      </c>
      <c r="D43">
        <v>537.84</v>
      </c>
      <c r="E43">
        <v>115</v>
      </c>
      <c r="F43">
        <v>55</v>
      </c>
      <c r="G43">
        <v>241</v>
      </c>
      <c r="H43">
        <v>2</v>
      </c>
      <c r="I43">
        <v>57980</v>
      </c>
      <c r="Q43" s="6">
        <v>54.38</v>
      </c>
      <c r="R43">
        <v>124.99</v>
      </c>
      <c r="S43">
        <v>26</v>
      </c>
      <c r="T43">
        <v>12</v>
      </c>
      <c r="U43">
        <v>58</v>
      </c>
      <c r="V43">
        <v>0</v>
      </c>
      <c r="W43">
        <v>18997</v>
      </c>
    </row>
    <row r="44" spans="1:23" x14ac:dyDescent="0.25">
      <c r="A44" t="s">
        <v>56</v>
      </c>
      <c r="C44">
        <v>294.97000000000003</v>
      </c>
      <c r="D44">
        <v>618.13</v>
      </c>
      <c r="E44">
        <v>157</v>
      </c>
      <c r="F44">
        <v>79</v>
      </c>
      <c r="G44">
        <v>301</v>
      </c>
      <c r="H44">
        <v>3</v>
      </c>
      <c r="I44">
        <v>12978</v>
      </c>
      <c r="Q44" s="6">
        <v>69.06</v>
      </c>
      <c r="R44">
        <v>163.96</v>
      </c>
      <c r="S44">
        <v>35</v>
      </c>
      <c r="T44">
        <v>18</v>
      </c>
      <c r="U44">
        <v>69</v>
      </c>
      <c r="V44">
        <v>0</v>
      </c>
      <c r="W44">
        <v>3804</v>
      </c>
    </row>
    <row r="45" spans="1:23" x14ac:dyDescent="0.25">
      <c r="A45" t="s">
        <v>57</v>
      </c>
      <c r="C45">
        <v>7982.39</v>
      </c>
      <c r="D45">
        <v>4043.73</v>
      </c>
      <c r="E45">
        <v>7768</v>
      </c>
      <c r="F45">
        <v>5745</v>
      </c>
      <c r="G45">
        <v>10029</v>
      </c>
      <c r="H45">
        <v>2</v>
      </c>
      <c r="I45">
        <v>68675</v>
      </c>
      <c r="Q45" s="6">
        <v>1975.63</v>
      </c>
      <c r="R45">
        <v>1053.0999999999999</v>
      </c>
      <c r="S45">
        <v>1920</v>
      </c>
      <c r="T45">
        <v>1390</v>
      </c>
      <c r="U45">
        <v>2498</v>
      </c>
      <c r="V45">
        <v>0</v>
      </c>
      <c r="W45">
        <v>20370</v>
      </c>
    </row>
    <row r="46" spans="1:23" x14ac:dyDescent="0.25">
      <c r="A46" t="s">
        <v>58</v>
      </c>
      <c r="C46">
        <v>3210.36</v>
      </c>
      <c r="D46">
        <v>1863.57</v>
      </c>
      <c r="E46">
        <v>2889.5</v>
      </c>
      <c r="F46">
        <v>2149.75</v>
      </c>
      <c r="G46">
        <v>3851.25</v>
      </c>
      <c r="H46">
        <v>148</v>
      </c>
      <c r="I46">
        <v>14142</v>
      </c>
      <c r="Q46" s="6">
        <v>784.22</v>
      </c>
      <c r="R46">
        <v>507.03</v>
      </c>
      <c r="S46">
        <v>678.5</v>
      </c>
      <c r="T46">
        <v>513</v>
      </c>
      <c r="U46">
        <v>901.75</v>
      </c>
      <c r="V46">
        <v>24</v>
      </c>
      <c r="W46">
        <v>3297</v>
      </c>
    </row>
    <row r="47" spans="1:23" x14ac:dyDescent="0.25">
      <c r="A47" t="s">
        <v>59</v>
      </c>
      <c r="C47">
        <v>2794.91</v>
      </c>
      <c r="D47">
        <v>2061.71</v>
      </c>
      <c r="E47">
        <v>2293</v>
      </c>
      <c r="F47">
        <v>1336</v>
      </c>
      <c r="G47">
        <v>3747</v>
      </c>
      <c r="H47">
        <v>51</v>
      </c>
      <c r="I47">
        <v>21181</v>
      </c>
      <c r="Q47" s="6">
        <v>630.27</v>
      </c>
      <c r="R47">
        <v>473.15</v>
      </c>
      <c r="S47">
        <v>520</v>
      </c>
      <c r="T47">
        <v>290</v>
      </c>
      <c r="U47">
        <v>834</v>
      </c>
      <c r="V47">
        <v>11</v>
      </c>
      <c r="W47">
        <v>4688</v>
      </c>
    </row>
    <row r="48" spans="1:23" x14ac:dyDescent="0.25">
      <c r="A48" t="s">
        <v>60</v>
      </c>
      <c r="C48">
        <v>1639.19</v>
      </c>
      <c r="D48">
        <v>592.88</v>
      </c>
      <c r="E48">
        <v>1603</v>
      </c>
      <c r="F48">
        <v>1299</v>
      </c>
      <c r="G48">
        <v>1943.5</v>
      </c>
      <c r="H48">
        <v>16</v>
      </c>
      <c r="I48">
        <v>6141</v>
      </c>
      <c r="Q48" s="6">
        <v>341.2</v>
      </c>
      <c r="R48">
        <v>130.66</v>
      </c>
      <c r="S48">
        <v>331</v>
      </c>
      <c r="T48">
        <v>264</v>
      </c>
      <c r="U48">
        <v>405</v>
      </c>
      <c r="V48">
        <v>0</v>
      </c>
      <c r="W48">
        <v>1570</v>
      </c>
    </row>
    <row r="49" spans="1:23" x14ac:dyDescent="0.25">
      <c r="A49" t="s">
        <v>61</v>
      </c>
      <c r="C49">
        <v>1050.21</v>
      </c>
      <c r="D49">
        <v>741.85</v>
      </c>
      <c r="E49">
        <v>898</v>
      </c>
      <c r="F49">
        <v>688</v>
      </c>
      <c r="G49">
        <v>1209</v>
      </c>
      <c r="H49">
        <v>2</v>
      </c>
      <c r="I49">
        <v>33876</v>
      </c>
      <c r="Q49" s="6">
        <v>236.02</v>
      </c>
      <c r="R49">
        <v>197.8</v>
      </c>
      <c r="S49">
        <v>181</v>
      </c>
      <c r="T49">
        <v>132</v>
      </c>
      <c r="U49">
        <v>266</v>
      </c>
      <c r="V49">
        <v>0</v>
      </c>
      <c r="W49">
        <v>10120</v>
      </c>
    </row>
    <row r="50" spans="1:23" x14ac:dyDescent="0.25">
      <c r="A50" t="s">
        <v>62</v>
      </c>
      <c r="C50">
        <v>869.58</v>
      </c>
      <c r="D50">
        <v>1086.77</v>
      </c>
      <c r="E50">
        <v>591</v>
      </c>
      <c r="F50">
        <v>238</v>
      </c>
      <c r="G50">
        <v>1074</v>
      </c>
      <c r="H50">
        <v>51</v>
      </c>
      <c r="I50">
        <v>9775</v>
      </c>
      <c r="Q50" s="6">
        <v>206.39</v>
      </c>
      <c r="R50">
        <v>306.24</v>
      </c>
      <c r="S50">
        <v>123</v>
      </c>
      <c r="T50">
        <v>46</v>
      </c>
      <c r="U50">
        <v>235</v>
      </c>
      <c r="V50">
        <v>17</v>
      </c>
      <c r="W50">
        <v>2585</v>
      </c>
    </row>
    <row r="51" spans="1:23" x14ac:dyDescent="0.25">
      <c r="A51" t="s">
        <v>63</v>
      </c>
      <c r="C51">
        <v>651.83000000000004</v>
      </c>
      <c r="D51">
        <v>982.14</v>
      </c>
      <c r="E51">
        <v>301</v>
      </c>
      <c r="F51">
        <v>128</v>
      </c>
      <c r="G51">
        <v>738.5</v>
      </c>
      <c r="H51">
        <v>4</v>
      </c>
      <c r="I51">
        <v>13996</v>
      </c>
      <c r="Q51" s="6">
        <v>161.28</v>
      </c>
      <c r="R51">
        <v>233.4</v>
      </c>
      <c r="S51">
        <v>80</v>
      </c>
      <c r="T51">
        <v>36</v>
      </c>
      <c r="U51">
        <v>189.5</v>
      </c>
      <c r="V51">
        <v>0</v>
      </c>
      <c r="W51">
        <v>3273</v>
      </c>
    </row>
    <row r="52" spans="1:23" x14ac:dyDescent="0.25">
      <c r="A52" t="s">
        <v>64</v>
      </c>
      <c r="C52">
        <v>397.25</v>
      </c>
      <c r="D52">
        <v>787.57</v>
      </c>
      <c r="E52">
        <v>179</v>
      </c>
      <c r="F52">
        <v>97</v>
      </c>
      <c r="G52">
        <v>429</v>
      </c>
      <c r="H52">
        <v>2</v>
      </c>
      <c r="I52">
        <v>26207</v>
      </c>
      <c r="Q52" s="6">
        <v>102.61</v>
      </c>
      <c r="R52">
        <v>199.5</v>
      </c>
      <c r="S52">
        <v>45</v>
      </c>
      <c r="T52">
        <v>24</v>
      </c>
      <c r="U52">
        <v>115</v>
      </c>
      <c r="V52">
        <v>0</v>
      </c>
      <c r="W52">
        <v>7088</v>
      </c>
    </row>
    <row r="53" spans="1:23" x14ac:dyDescent="0.25">
      <c r="A53" t="s">
        <v>65</v>
      </c>
      <c r="C53">
        <v>7159.19</v>
      </c>
      <c r="D53">
        <v>4616.1099999999997</v>
      </c>
      <c r="E53">
        <v>6889</v>
      </c>
      <c r="F53">
        <v>4124</v>
      </c>
      <c r="G53">
        <v>9828</v>
      </c>
      <c r="H53">
        <v>2</v>
      </c>
      <c r="I53">
        <v>179715</v>
      </c>
      <c r="Q53" s="6">
        <v>1793.53</v>
      </c>
      <c r="R53">
        <v>1170.8</v>
      </c>
      <c r="S53">
        <v>1720</v>
      </c>
      <c r="T53">
        <v>1011</v>
      </c>
      <c r="U53">
        <v>2485</v>
      </c>
      <c r="V53">
        <v>0</v>
      </c>
      <c r="W53">
        <v>30159</v>
      </c>
    </row>
    <row r="54" spans="1:23" x14ac:dyDescent="0.25">
      <c r="A54" t="s">
        <v>66</v>
      </c>
      <c r="C54">
        <v>5084.5600000000004</v>
      </c>
      <c r="D54">
        <v>4942.49</v>
      </c>
      <c r="E54">
        <v>4487</v>
      </c>
      <c r="F54">
        <v>931.25</v>
      </c>
      <c r="G54">
        <v>7923</v>
      </c>
      <c r="H54">
        <v>116</v>
      </c>
      <c r="I54">
        <v>16681</v>
      </c>
      <c r="Q54" s="6">
        <v>1249.6199999999999</v>
      </c>
      <c r="R54">
        <v>1194.79</v>
      </c>
      <c r="S54">
        <v>1072</v>
      </c>
      <c r="T54">
        <v>215.25</v>
      </c>
      <c r="U54">
        <v>1967.5</v>
      </c>
      <c r="V54">
        <v>26</v>
      </c>
      <c r="W54">
        <v>3851</v>
      </c>
    </row>
    <row r="55" spans="1:23" x14ac:dyDescent="0.25">
      <c r="A55" t="s">
        <v>67</v>
      </c>
      <c r="C55">
        <v>6893.89</v>
      </c>
      <c r="D55">
        <v>4129.6899999999996</v>
      </c>
      <c r="E55">
        <v>6590</v>
      </c>
      <c r="F55">
        <v>4048</v>
      </c>
      <c r="G55">
        <v>9314</v>
      </c>
      <c r="H55">
        <v>2</v>
      </c>
      <c r="I55">
        <v>47789</v>
      </c>
      <c r="Q55" s="6">
        <v>1643.84</v>
      </c>
      <c r="R55">
        <v>1006.39</v>
      </c>
      <c r="S55">
        <v>1558</v>
      </c>
      <c r="T55">
        <v>945</v>
      </c>
      <c r="U55">
        <v>2221</v>
      </c>
      <c r="V55">
        <v>0</v>
      </c>
      <c r="W55">
        <v>11314</v>
      </c>
    </row>
    <row r="56" spans="1:23" x14ac:dyDescent="0.25">
      <c r="A56" t="s">
        <v>68</v>
      </c>
      <c r="C56">
        <v>853.81</v>
      </c>
      <c r="D56">
        <v>254.58</v>
      </c>
      <c r="E56">
        <v>829</v>
      </c>
      <c r="F56">
        <v>695</v>
      </c>
      <c r="G56">
        <v>998</v>
      </c>
      <c r="H56">
        <v>2</v>
      </c>
      <c r="I56">
        <v>3081</v>
      </c>
      <c r="Q56" s="6">
        <v>182.04</v>
      </c>
      <c r="R56">
        <v>55.6</v>
      </c>
      <c r="S56">
        <v>172</v>
      </c>
      <c r="T56">
        <v>146</v>
      </c>
      <c r="U56">
        <v>217</v>
      </c>
      <c r="V56">
        <v>0</v>
      </c>
      <c r="W56">
        <v>668</v>
      </c>
    </row>
    <row r="57" spans="1:23" x14ac:dyDescent="0.25">
      <c r="A57" t="s">
        <v>69</v>
      </c>
      <c r="C57">
        <v>2251.64</v>
      </c>
      <c r="D57">
        <v>2603.88</v>
      </c>
      <c r="E57">
        <v>1345</v>
      </c>
      <c r="F57">
        <v>15.5</v>
      </c>
      <c r="G57">
        <v>3953.5</v>
      </c>
      <c r="H57">
        <v>7</v>
      </c>
      <c r="I57">
        <v>6772</v>
      </c>
      <c r="Q57" s="6">
        <v>525</v>
      </c>
      <c r="R57">
        <v>636.41999999999996</v>
      </c>
      <c r="S57">
        <v>308</v>
      </c>
      <c r="T57">
        <v>2.5</v>
      </c>
      <c r="U57">
        <v>921</v>
      </c>
      <c r="V57">
        <v>1</v>
      </c>
      <c r="W57">
        <v>1869</v>
      </c>
    </row>
    <row r="58" spans="1:23" x14ac:dyDescent="0.25">
      <c r="A58" t="s">
        <v>70</v>
      </c>
      <c r="C58">
        <v>767.3</v>
      </c>
      <c r="D58">
        <v>400.59</v>
      </c>
      <c r="E58">
        <v>693</v>
      </c>
      <c r="F58">
        <v>589</v>
      </c>
      <c r="G58">
        <v>827</v>
      </c>
      <c r="H58">
        <v>3</v>
      </c>
      <c r="I58">
        <v>6261</v>
      </c>
      <c r="Q58" s="6">
        <v>156.34</v>
      </c>
      <c r="R58">
        <v>102.56</v>
      </c>
      <c r="S58">
        <v>133</v>
      </c>
      <c r="T58">
        <v>108</v>
      </c>
      <c r="U58">
        <v>168</v>
      </c>
      <c r="V58">
        <v>0</v>
      </c>
      <c r="W58">
        <v>1707</v>
      </c>
    </row>
    <row r="59" spans="1:23" x14ac:dyDescent="0.25">
      <c r="A59" t="s">
        <v>71</v>
      </c>
      <c r="C59">
        <v>3764.89</v>
      </c>
      <c r="D59">
        <v>3120.93</v>
      </c>
      <c r="E59">
        <v>3278.5</v>
      </c>
      <c r="F59">
        <v>1355.75</v>
      </c>
      <c r="G59">
        <v>5390.25</v>
      </c>
      <c r="H59">
        <v>7</v>
      </c>
      <c r="I59">
        <v>38055</v>
      </c>
      <c r="Q59" s="6">
        <v>920.31</v>
      </c>
      <c r="R59">
        <v>781.55</v>
      </c>
      <c r="S59">
        <v>788</v>
      </c>
      <c r="T59">
        <v>323</v>
      </c>
      <c r="U59">
        <v>1322</v>
      </c>
      <c r="V59">
        <v>1</v>
      </c>
      <c r="W59">
        <v>8888</v>
      </c>
    </row>
    <row r="60" spans="1:23" x14ac:dyDescent="0.25">
      <c r="A60" t="s">
        <v>72</v>
      </c>
      <c r="C60">
        <v>324.89</v>
      </c>
      <c r="D60">
        <v>232.23</v>
      </c>
      <c r="E60">
        <v>277</v>
      </c>
      <c r="F60">
        <v>198</v>
      </c>
      <c r="G60">
        <v>333</v>
      </c>
      <c r="H60">
        <v>3</v>
      </c>
      <c r="I60">
        <v>15963</v>
      </c>
      <c r="Q60" s="6">
        <v>67.95</v>
      </c>
      <c r="R60">
        <v>51.91</v>
      </c>
      <c r="S60">
        <v>57</v>
      </c>
      <c r="T60">
        <v>40</v>
      </c>
      <c r="U60">
        <v>67</v>
      </c>
      <c r="V60">
        <v>0</v>
      </c>
      <c r="W60">
        <v>3280</v>
      </c>
    </row>
    <row r="61" spans="1:23" x14ac:dyDescent="0.25">
      <c r="A61" t="s">
        <v>73</v>
      </c>
      <c r="C61">
        <v>12826.81</v>
      </c>
      <c r="D61">
        <v>4256.8999999999996</v>
      </c>
      <c r="E61">
        <v>12022</v>
      </c>
      <c r="F61">
        <v>10378</v>
      </c>
      <c r="G61">
        <v>14260</v>
      </c>
      <c r="H61">
        <v>2022</v>
      </c>
      <c r="I61">
        <v>140973</v>
      </c>
      <c r="Q61" s="6">
        <v>4502.53</v>
      </c>
      <c r="R61">
        <v>1433.74</v>
      </c>
      <c r="S61">
        <v>4471</v>
      </c>
      <c r="T61">
        <v>3999</v>
      </c>
      <c r="U61">
        <v>4995</v>
      </c>
      <c r="V61">
        <v>405</v>
      </c>
      <c r="W61">
        <v>35818</v>
      </c>
    </row>
    <row r="62" spans="1:23" x14ac:dyDescent="0.25">
      <c r="A62" t="s">
        <v>74</v>
      </c>
      <c r="C62">
        <v>6902.67</v>
      </c>
      <c r="D62">
        <v>4563.42</v>
      </c>
      <c r="E62">
        <v>7289</v>
      </c>
      <c r="F62">
        <v>4482</v>
      </c>
      <c r="G62">
        <v>9429</v>
      </c>
      <c r="H62">
        <v>2</v>
      </c>
      <c r="I62">
        <v>638860</v>
      </c>
      <c r="Q62" s="6">
        <v>1756.69</v>
      </c>
      <c r="R62">
        <v>1229.22</v>
      </c>
      <c r="S62">
        <v>1838</v>
      </c>
      <c r="T62">
        <v>1043</v>
      </c>
      <c r="U62">
        <v>2436</v>
      </c>
      <c r="V62">
        <v>0</v>
      </c>
      <c r="W62">
        <v>180140</v>
      </c>
    </row>
    <row r="63" spans="1:23" x14ac:dyDescent="0.25">
      <c r="A63" t="s">
        <v>75</v>
      </c>
      <c r="C63">
        <v>1958.18</v>
      </c>
      <c r="D63">
        <v>1059.77</v>
      </c>
      <c r="E63">
        <v>1740</v>
      </c>
      <c r="F63">
        <v>1252</v>
      </c>
      <c r="G63">
        <v>2453</v>
      </c>
      <c r="H63">
        <v>2</v>
      </c>
      <c r="I63">
        <v>13462</v>
      </c>
      <c r="Q63" s="6">
        <v>476.22</v>
      </c>
      <c r="R63">
        <v>267.73</v>
      </c>
      <c r="S63">
        <v>418</v>
      </c>
      <c r="T63">
        <v>298</v>
      </c>
      <c r="U63">
        <v>601</v>
      </c>
      <c r="V63">
        <v>0</v>
      </c>
      <c r="W63">
        <v>3261</v>
      </c>
    </row>
    <row r="64" spans="1:23" x14ac:dyDescent="0.25">
      <c r="A64" t="s">
        <v>76</v>
      </c>
      <c r="C64">
        <v>459.38</v>
      </c>
      <c r="D64">
        <v>732.03</v>
      </c>
      <c r="E64">
        <v>352</v>
      </c>
      <c r="F64">
        <v>5</v>
      </c>
      <c r="G64">
        <v>640</v>
      </c>
      <c r="H64">
        <v>2</v>
      </c>
      <c r="I64">
        <v>44823</v>
      </c>
      <c r="Q64" s="6">
        <v>103.35</v>
      </c>
      <c r="R64">
        <v>160.78</v>
      </c>
      <c r="S64">
        <v>88</v>
      </c>
      <c r="T64">
        <v>0</v>
      </c>
      <c r="U64">
        <v>134</v>
      </c>
      <c r="V64">
        <v>0</v>
      </c>
      <c r="W64">
        <v>11040</v>
      </c>
    </row>
    <row r="65" spans="1:23" x14ac:dyDescent="0.25">
      <c r="A65" t="s">
        <v>77</v>
      </c>
      <c r="C65">
        <v>7008</v>
      </c>
      <c r="D65">
        <v>2033.76</v>
      </c>
      <c r="E65">
        <v>6322</v>
      </c>
      <c r="F65">
        <v>5496.25</v>
      </c>
      <c r="G65">
        <v>8023.75</v>
      </c>
      <c r="H65">
        <v>5217</v>
      </c>
      <c r="I65">
        <v>10375</v>
      </c>
      <c r="Q65" s="6">
        <v>1722</v>
      </c>
      <c r="R65">
        <v>559.70000000000005</v>
      </c>
      <c r="S65">
        <v>1508</v>
      </c>
      <c r="T65">
        <v>1330</v>
      </c>
      <c r="U65">
        <v>1915.5</v>
      </c>
      <c r="V65">
        <v>1276</v>
      </c>
      <c r="W65">
        <v>2718</v>
      </c>
    </row>
    <row r="66" spans="1:23" x14ac:dyDescent="0.25">
      <c r="A66" t="s">
        <v>78</v>
      </c>
      <c r="C66">
        <v>520.25</v>
      </c>
      <c r="D66">
        <v>274.76</v>
      </c>
      <c r="E66">
        <v>458</v>
      </c>
      <c r="F66">
        <v>368</v>
      </c>
      <c r="G66">
        <v>589</v>
      </c>
      <c r="H66">
        <v>2</v>
      </c>
      <c r="I66">
        <v>7566</v>
      </c>
      <c r="Q66" s="6">
        <v>115.13</v>
      </c>
      <c r="R66">
        <v>62.11</v>
      </c>
      <c r="S66">
        <v>98</v>
      </c>
      <c r="T66">
        <v>82</v>
      </c>
      <c r="U66">
        <v>131</v>
      </c>
      <c r="V66">
        <v>0</v>
      </c>
      <c r="W66">
        <v>1854</v>
      </c>
    </row>
    <row r="67" spans="1:23" x14ac:dyDescent="0.25">
      <c r="A67" t="s">
        <v>79</v>
      </c>
      <c r="C67">
        <v>562.16999999999996</v>
      </c>
      <c r="D67">
        <v>235.53</v>
      </c>
      <c r="E67">
        <v>520</v>
      </c>
      <c r="F67">
        <v>443</v>
      </c>
      <c r="G67">
        <v>625</v>
      </c>
      <c r="H67">
        <v>2</v>
      </c>
      <c r="I67">
        <v>11956</v>
      </c>
      <c r="Q67" s="6">
        <v>115.21</v>
      </c>
      <c r="R67">
        <v>50.58</v>
      </c>
      <c r="S67">
        <v>106</v>
      </c>
      <c r="T67">
        <v>89</v>
      </c>
      <c r="U67">
        <v>128</v>
      </c>
      <c r="V67">
        <v>0</v>
      </c>
      <c r="W67">
        <v>2620</v>
      </c>
    </row>
    <row r="68" spans="1:23" x14ac:dyDescent="0.25">
      <c r="A68" t="s">
        <v>80</v>
      </c>
      <c r="C68">
        <v>1096.17</v>
      </c>
      <c r="D68">
        <v>433.75</v>
      </c>
      <c r="E68">
        <v>1074</v>
      </c>
      <c r="F68">
        <v>877</v>
      </c>
      <c r="G68">
        <v>1289</v>
      </c>
      <c r="H68">
        <v>2</v>
      </c>
      <c r="I68">
        <v>13691</v>
      </c>
      <c r="Q68" s="6">
        <v>248.34</v>
      </c>
      <c r="R68">
        <v>105.76</v>
      </c>
      <c r="S68">
        <v>238</v>
      </c>
      <c r="T68">
        <v>191</v>
      </c>
      <c r="U68">
        <v>293</v>
      </c>
      <c r="V68">
        <v>0</v>
      </c>
      <c r="W68">
        <v>3408</v>
      </c>
    </row>
    <row r="69" spans="1:23" x14ac:dyDescent="0.25">
      <c r="A69" t="s">
        <v>81</v>
      </c>
      <c r="C69">
        <v>190.79</v>
      </c>
      <c r="D69">
        <v>160.63999999999999</v>
      </c>
      <c r="E69">
        <v>161</v>
      </c>
      <c r="F69">
        <v>116</v>
      </c>
      <c r="G69">
        <v>220</v>
      </c>
      <c r="H69">
        <v>4</v>
      </c>
      <c r="I69">
        <v>2912</v>
      </c>
      <c r="Q69" s="6">
        <v>50.86</v>
      </c>
      <c r="R69">
        <v>39.36</v>
      </c>
      <c r="S69">
        <v>44</v>
      </c>
      <c r="T69">
        <v>31</v>
      </c>
      <c r="U69">
        <v>59</v>
      </c>
      <c r="V69">
        <v>0</v>
      </c>
      <c r="W69">
        <v>731</v>
      </c>
    </row>
    <row r="70" spans="1:23" x14ac:dyDescent="0.25">
      <c r="A70" t="s">
        <v>82</v>
      </c>
      <c r="C70">
        <v>4996.96</v>
      </c>
      <c r="D70">
        <v>2826.4</v>
      </c>
      <c r="E70">
        <v>4731</v>
      </c>
      <c r="F70">
        <v>3272</v>
      </c>
      <c r="G70">
        <v>6369</v>
      </c>
      <c r="H70">
        <v>2</v>
      </c>
      <c r="I70">
        <v>38817</v>
      </c>
      <c r="Q70" s="6">
        <v>1143.69</v>
      </c>
      <c r="R70">
        <v>642.55999999999995</v>
      </c>
      <c r="S70">
        <v>1084</v>
      </c>
      <c r="T70">
        <v>755</v>
      </c>
      <c r="U70">
        <v>1461</v>
      </c>
      <c r="V70">
        <v>0</v>
      </c>
      <c r="W70">
        <v>8734</v>
      </c>
    </row>
    <row r="71" spans="1:23" x14ac:dyDescent="0.25">
      <c r="A71" t="s">
        <v>83</v>
      </c>
      <c r="C71">
        <v>873.66</v>
      </c>
      <c r="D71">
        <v>414.65</v>
      </c>
      <c r="E71">
        <v>796</v>
      </c>
      <c r="F71">
        <v>648</v>
      </c>
      <c r="G71">
        <v>1002</v>
      </c>
      <c r="H71">
        <v>2</v>
      </c>
      <c r="I71">
        <v>8997</v>
      </c>
      <c r="Q71" s="6">
        <v>202.97</v>
      </c>
      <c r="R71">
        <v>103.97</v>
      </c>
      <c r="S71">
        <v>183</v>
      </c>
      <c r="T71">
        <v>146</v>
      </c>
      <c r="U71">
        <v>234</v>
      </c>
      <c r="V71">
        <v>0</v>
      </c>
      <c r="W71">
        <v>2310</v>
      </c>
    </row>
    <row r="72" spans="1:23" x14ac:dyDescent="0.25">
      <c r="A72" t="s">
        <v>84</v>
      </c>
      <c r="C72">
        <v>1118.74</v>
      </c>
      <c r="D72">
        <v>1190.8599999999999</v>
      </c>
      <c r="E72">
        <v>965.5</v>
      </c>
      <c r="F72">
        <v>307.75</v>
      </c>
      <c r="G72">
        <v>1425.75</v>
      </c>
      <c r="H72">
        <v>2</v>
      </c>
      <c r="I72">
        <v>10483</v>
      </c>
      <c r="Q72" s="6">
        <v>300.74</v>
      </c>
      <c r="R72">
        <v>323.43</v>
      </c>
      <c r="S72">
        <v>227</v>
      </c>
      <c r="T72">
        <v>69</v>
      </c>
      <c r="U72">
        <v>427</v>
      </c>
      <c r="V72">
        <v>0</v>
      </c>
      <c r="W72">
        <v>3472</v>
      </c>
    </row>
    <row r="73" spans="1:23" x14ac:dyDescent="0.25">
      <c r="A73" t="s">
        <v>85</v>
      </c>
      <c r="C73">
        <v>326.10000000000002</v>
      </c>
      <c r="D73">
        <v>403.22</v>
      </c>
      <c r="E73">
        <v>206</v>
      </c>
      <c r="F73">
        <v>95</v>
      </c>
      <c r="G73">
        <v>435</v>
      </c>
      <c r="H73">
        <v>2</v>
      </c>
      <c r="I73">
        <v>13966</v>
      </c>
      <c r="Q73" s="6">
        <v>78.709999999999994</v>
      </c>
      <c r="R73">
        <v>97.53</v>
      </c>
      <c r="S73">
        <v>49</v>
      </c>
      <c r="T73">
        <v>23</v>
      </c>
      <c r="U73">
        <v>102</v>
      </c>
      <c r="V73">
        <v>0</v>
      </c>
      <c r="W73">
        <v>3571</v>
      </c>
    </row>
    <row r="74" spans="1:23" x14ac:dyDescent="0.25">
      <c r="A74" t="s">
        <v>86</v>
      </c>
      <c r="C74" s="3">
        <v>2248.03994760555</v>
      </c>
      <c r="D74" s="3">
        <v>2287.1227411784298</v>
      </c>
      <c r="E74">
        <v>1496</v>
      </c>
      <c r="F74">
        <v>557</v>
      </c>
      <c r="G74">
        <v>3254</v>
      </c>
      <c r="H74">
        <v>1</v>
      </c>
      <c r="I74">
        <v>90446</v>
      </c>
      <c r="Q74" s="25">
        <v>585.43780026829199</v>
      </c>
      <c r="R74" s="3">
        <v>637.475453359928</v>
      </c>
      <c r="S74">
        <v>367</v>
      </c>
      <c r="T74">
        <v>127</v>
      </c>
      <c r="U74">
        <v>822</v>
      </c>
      <c r="V74">
        <v>0</v>
      </c>
      <c r="W74">
        <v>21149</v>
      </c>
    </row>
    <row r="75" spans="1:23" x14ac:dyDescent="0.25">
      <c r="A75" t="s">
        <v>87</v>
      </c>
      <c r="C75">
        <v>1580.89</v>
      </c>
      <c r="D75">
        <v>1800.1</v>
      </c>
      <c r="E75">
        <v>1186</v>
      </c>
      <c r="F75">
        <v>215</v>
      </c>
      <c r="G75">
        <v>2193</v>
      </c>
      <c r="H75">
        <v>2</v>
      </c>
      <c r="I75">
        <v>44665</v>
      </c>
      <c r="Q75" s="6">
        <v>367.47</v>
      </c>
      <c r="R75">
        <v>419.33</v>
      </c>
      <c r="S75">
        <v>266</v>
      </c>
      <c r="T75">
        <v>49</v>
      </c>
      <c r="U75">
        <v>513</v>
      </c>
      <c r="V75">
        <v>0</v>
      </c>
      <c r="W75">
        <v>10519</v>
      </c>
    </row>
    <row r="76" spans="1:23" x14ac:dyDescent="0.25">
      <c r="A76" t="s">
        <v>88</v>
      </c>
      <c r="C76">
        <v>3813.53</v>
      </c>
      <c r="D76">
        <v>1609.46</v>
      </c>
      <c r="E76">
        <v>3905.5</v>
      </c>
      <c r="F76">
        <v>2904</v>
      </c>
      <c r="G76">
        <v>4620.75</v>
      </c>
      <c r="H76">
        <v>6</v>
      </c>
      <c r="I76">
        <v>16233</v>
      </c>
      <c r="Q76" s="6">
        <v>805.1</v>
      </c>
      <c r="R76">
        <v>342.51</v>
      </c>
      <c r="S76">
        <v>815</v>
      </c>
      <c r="T76">
        <v>614</v>
      </c>
      <c r="U76">
        <v>973</v>
      </c>
      <c r="V76">
        <v>3</v>
      </c>
      <c r="W76">
        <v>3528</v>
      </c>
    </row>
    <row r="77" spans="1:23" x14ac:dyDescent="0.25">
      <c r="A77" t="s">
        <v>89</v>
      </c>
      <c r="C77">
        <v>631.72</v>
      </c>
      <c r="D77">
        <v>407.72</v>
      </c>
      <c r="E77">
        <v>595</v>
      </c>
      <c r="F77">
        <v>385</v>
      </c>
      <c r="G77">
        <v>773</v>
      </c>
      <c r="H77">
        <v>2</v>
      </c>
      <c r="I77">
        <v>9179</v>
      </c>
      <c r="Q77" s="6">
        <v>157.24</v>
      </c>
      <c r="R77">
        <v>102.16</v>
      </c>
      <c r="S77">
        <v>146</v>
      </c>
      <c r="T77">
        <v>98</v>
      </c>
      <c r="U77">
        <v>190</v>
      </c>
      <c r="V77">
        <v>0</v>
      </c>
      <c r="W77">
        <v>2552</v>
      </c>
    </row>
    <row r="78" spans="1:23" x14ac:dyDescent="0.25">
      <c r="A78" t="s">
        <v>90</v>
      </c>
      <c r="C78">
        <v>123.35</v>
      </c>
      <c r="D78">
        <v>136.30000000000001</v>
      </c>
      <c r="E78">
        <v>62</v>
      </c>
      <c r="F78">
        <v>34</v>
      </c>
      <c r="G78">
        <v>169</v>
      </c>
      <c r="H78">
        <v>7</v>
      </c>
      <c r="I78">
        <v>866</v>
      </c>
      <c r="Q78" s="6">
        <v>27.64</v>
      </c>
      <c r="R78">
        <v>31.9</v>
      </c>
      <c r="S78">
        <v>13</v>
      </c>
      <c r="T78">
        <v>7</v>
      </c>
      <c r="U78">
        <v>39</v>
      </c>
      <c r="V78">
        <v>1</v>
      </c>
      <c r="W78">
        <v>192</v>
      </c>
    </row>
    <row r="79" spans="1:23" x14ac:dyDescent="0.25">
      <c r="A79" t="s">
        <v>91</v>
      </c>
      <c r="C79">
        <v>1916.68</v>
      </c>
      <c r="D79">
        <v>1051.19</v>
      </c>
      <c r="E79">
        <v>2019</v>
      </c>
      <c r="F79">
        <v>1314.5</v>
      </c>
      <c r="G79">
        <v>2610</v>
      </c>
      <c r="H79">
        <v>3</v>
      </c>
      <c r="I79">
        <v>6066</v>
      </c>
      <c r="Q79" s="6">
        <v>380.66</v>
      </c>
      <c r="R79">
        <v>213.38</v>
      </c>
      <c r="S79">
        <v>396</v>
      </c>
      <c r="T79">
        <v>258</v>
      </c>
      <c r="U79">
        <v>515</v>
      </c>
      <c r="V79">
        <v>0</v>
      </c>
      <c r="W79">
        <v>1406</v>
      </c>
    </row>
    <row r="80" spans="1:23" x14ac:dyDescent="0.25">
      <c r="A80" t="s">
        <v>92</v>
      </c>
      <c r="C80">
        <v>2852.66</v>
      </c>
      <c r="D80">
        <v>1530.03</v>
      </c>
      <c r="E80">
        <v>2544</v>
      </c>
      <c r="F80">
        <v>1745</v>
      </c>
      <c r="G80">
        <v>3637</v>
      </c>
      <c r="H80">
        <v>2</v>
      </c>
      <c r="I80">
        <v>23217</v>
      </c>
      <c r="Q80" s="6">
        <v>701.9</v>
      </c>
      <c r="R80">
        <v>417.8</v>
      </c>
      <c r="S80">
        <v>613</v>
      </c>
      <c r="T80">
        <v>397</v>
      </c>
      <c r="U80">
        <v>910</v>
      </c>
      <c r="V80">
        <v>0</v>
      </c>
      <c r="W80">
        <v>5920</v>
      </c>
    </row>
    <row r="81" spans="1:23" x14ac:dyDescent="0.25">
      <c r="A81" t="s">
        <v>93</v>
      </c>
      <c r="C81">
        <v>461.73</v>
      </c>
      <c r="D81">
        <v>169.9</v>
      </c>
      <c r="E81">
        <v>430</v>
      </c>
      <c r="F81">
        <v>353</v>
      </c>
      <c r="G81">
        <v>534</v>
      </c>
      <c r="H81">
        <v>2</v>
      </c>
      <c r="I81">
        <v>4942</v>
      </c>
      <c r="Q81" s="6">
        <v>97.38</v>
      </c>
      <c r="R81">
        <v>41.78</v>
      </c>
      <c r="S81">
        <v>89</v>
      </c>
      <c r="T81">
        <v>70</v>
      </c>
      <c r="U81">
        <v>116</v>
      </c>
      <c r="V81">
        <v>0</v>
      </c>
      <c r="W81">
        <v>1307</v>
      </c>
    </row>
    <row r="82" spans="1:23" x14ac:dyDescent="0.25">
      <c r="A82" t="s">
        <v>94</v>
      </c>
      <c r="C82">
        <v>1080.08</v>
      </c>
      <c r="D82">
        <v>842.26</v>
      </c>
      <c r="E82">
        <v>1057</v>
      </c>
      <c r="F82">
        <v>361</v>
      </c>
      <c r="G82">
        <v>1656</v>
      </c>
      <c r="H82">
        <v>2</v>
      </c>
      <c r="I82">
        <v>15431</v>
      </c>
      <c r="Q82" s="6">
        <v>270.11</v>
      </c>
      <c r="R82">
        <v>218.79</v>
      </c>
      <c r="S82">
        <v>239</v>
      </c>
      <c r="T82">
        <v>87</v>
      </c>
      <c r="U82">
        <v>413</v>
      </c>
      <c r="V82">
        <v>0</v>
      </c>
      <c r="W82">
        <v>3946</v>
      </c>
    </row>
    <row r="83" spans="1:23" x14ac:dyDescent="0.25">
      <c r="A83" t="s">
        <v>95</v>
      </c>
      <c r="C83">
        <v>563.74</v>
      </c>
      <c r="D83">
        <v>368.97</v>
      </c>
      <c r="E83">
        <v>467</v>
      </c>
      <c r="F83">
        <v>336</v>
      </c>
      <c r="G83">
        <v>677</v>
      </c>
      <c r="H83">
        <v>3</v>
      </c>
      <c r="I83">
        <v>7733</v>
      </c>
      <c r="Q83" s="6">
        <v>128.55000000000001</v>
      </c>
      <c r="R83">
        <v>96.34</v>
      </c>
      <c r="S83">
        <v>103</v>
      </c>
      <c r="T83">
        <v>69</v>
      </c>
      <c r="U83">
        <v>156</v>
      </c>
      <c r="V83">
        <v>0</v>
      </c>
      <c r="W83">
        <v>1993</v>
      </c>
    </row>
    <row r="84" spans="1:23" x14ac:dyDescent="0.25">
      <c r="A84" t="s">
        <v>96</v>
      </c>
      <c r="C84">
        <v>699.04</v>
      </c>
      <c r="D84">
        <v>342.53</v>
      </c>
      <c r="E84">
        <v>675</v>
      </c>
      <c r="F84">
        <v>519</v>
      </c>
      <c r="G84">
        <v>758</v>
      </c>
      <c r="H84">
        <v>3</v>
      </c>
      <c r="I84">
        <v>4484</v>
      </c>
      <c r="Q84" s="6">
        <v>166.28</v>
      </c>
      <c r="R84">
        <v>94.48</v>
      </c>
      <c r="S84">
        <v>163.5</v>
      </c>
      <c r="T84">
        <v>112</v>
      </c>
      <c r="U84">
        <v>188</v>
      </c>
      <c r="V84">
        <v>0</v>
      </c>
      <c r="W84">
        <v>1102</v>
      </c>
    </row>
    <row r="85" spans="1:23" x14ac:dyDescent="0.25">
      <c r="A85" t="s">
        <v>97</v>
      </c>
      <c r="C85">
        <v>2.0499999999999998</v>
      </c>
      <c r="D85">
        <v>0.39</v>
      </c>
      <c r="E85">
        <v>2</v>
      </c>
      <c r="F85">
        <v>2</v>
      </c>
      <c r="G85">
        <v>2</v>
      </c>
      <c r="H85">
        <v>2</v>
      </c>
      <c r="I85">
        <v>5</v>
      </c>
      <c r="Q85" s="6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</row>
    <row r="86" spans="1:23" x14ac:dyDescent="0.25">
      <c r="A86" t="s">
        <v>98</v>
      </c>
      <c r="C86">
        <v>4672.8999999999996</v>
      </c>
      <c r="D86">
        <v>1625.48</v>
      </c>
      <c r="E86">
        <v>4588</v>
      </c>
      <c r="F86">
        <v>3692</v>
      </c>
      <c r="G86">
        <v>5762.5</v>
      </c>
      <c r="H86">
        <v>33</v>
      </c>
      <c r="I86">
        <v>14812</v>
      </c>
      <c r="Q86" s="6">
        <v>1192.02</v>
      </c>
      <c r="R86">
        <v>422.12</v>
      </c>
      <c r="S86">
        <v>1170</v>
      </c>
      <c r="T86">
        <v>934.5</v>
      </c>
      <c r="U86">
        <v>1458</v>
      </c>
      <c r="V86">
        <v>7</v>
      </c>
      <c r="W86">
        <v>3327</v>
      </c>
    </row>
    <row r="87" spans="1:23" x14ac:dyDescent="0.25">
      <c r="A87" t="s">
        <v>99</v>
      </c>
      <c r="C87">
        <v>221</v>
      </c>
      <c r="D87">
        <v>221</v>
      </c>
      <c r="E87">
        <v>221</v>
      </c>
      <c r="F87">
        <v>221</v>
      </c>
      <c r="G87">
        <v>221</v>
      </c>
      <c r="H87">
        <v>221</v>
      </c>
      <c r="I87">
        <v>221</v>
      </c>
      <c r="Q87" s="6">
        <v>39</v>
      </c>
      <c r="R87">
        <v>39</v>
      </c>
      <c r="S87">
        <v>39</v>
      </c>
      <c r="T87">
        <v>39</v>
      </c>
      <c r="U87">
        <v>39</v>
      </c>
      <c r="V87">
        <v>39</v>
      </c>
      <c r="W87">
        <v>39</v>
      </c>
    </row>
    <row r="88" spans="1:23" x14ac:dyDescent="0.25">
      <c r="A88" t="s">
        <v>100</v>
      </c>
      <c r="C88">
        <v>10439.43</v>
      </c>
      <c r="D88">
        <v>5166.0200000000004</v>
      </c>
      <c r="E88">
        <v>10366.5</v>
      </c>
      <c r="F88">
        <v>7048</v>
      </c>
      <c r="G88">
        <v>13391.75</v>
      </c>
      <c r="H88">
        <v>57</v>
      </c>
      <c r="I88">
        <v>48373</v>
      </c>
      <c r="Q88" s="6">
        <v>2188.08</v>
      </c>
      <c r="R88">
        <v>1128.8499999999999</v>
      </c>
      <c r="S88">
        <v>2172.5</v>
      </c>
      <c r="T88">
        <v>1420.25</v>
      </c>
      <c r="U88">
        <v>2810.75</v>
      </c>
      <c r="V88">
        <v>9</v>
      </c>
      <c r="W88">
        <v>10630</v>
      </c>
    </row>
    <row r="89" spans="1:23" x14ac:dyDescent="0.25">
      <c r="A89" t="s">
        <v>101</v>
      </c>
      <c r="C89">
        <v>1274.79</v>
      </c>
      <c r="D89">
        <v>1186.1600000000001</v>
      </c>
      <c r="E89">
        <v>542</v>
      </c>
      <c r="F89">
        <v>365</v>
      </c>
      <c r="G89">
        <v>2418.75</v>
      </c>
      <c r="H89">
        <v>2</v>
      </c>
      <c r="I89">
        <v>13507</v>
      </c>
      <c r="Q89" s="6">
        <v>316.20999999999998</v>
      </c>
      <c r="R89">
        <v>315.97000000000003</v>
      </c>
      <c r="S89">
        <v>121</v>
      </c>
      <c r="T89">
        <v>76</v>
      </c>
      <c r="U89">
        <v>603</v>
      </c>
      <c r="V89">
        <v>0</v>
      </c>
      <c r="W89">
        <v>3158</v>
      </c>
    </row>
    <row r="90" spans="1:23" x14ac:dyDescent="0.25">
      <c r="A90" t="s">
        <v>102</v>
      </c>
      <c r="C90">
        <v>1006.09</v>
      </c>
      <c r="D90">
        <v>275.14999999999998</v>
      </c>
      <c r="E90">
        <v>1126</v>
      </c>
      <c r="F90">
        <v>1004</v>
      </c>
      <c r="G90">
        <v>1142</v>
      </c>
      <c r="H90">
        <v>2</v>
      </c>
      <c r="I90">
        <v>8415</v>
      </c>
      <c r="Q90" s="6">
        <v>172.71</v>
      </c>
      <c r="R90">
        <v>50.41</v>
      </c>
      <c r="S90">
        <v>190</v>
      </c>
      <c r="T90">
        <v>184</v>
      </c>
      <c r="U90">
        <v>194</v>
      </c>
      <c r="V90">
        <v>0</v>
      </c>
      <c r="W90">
        <v>2198</v>
      </c>
    </row>
    <row r="91" spans="1:23" x14ac:dyDescent="0.25">
      <c r="A91" t="s">
        <v>103</v>
      </c>
      <c r="C91">
        <v>458.49</v>
      </c>
      <c r="D91">
        <v>125.5</v>
      </c>
      <c r="E91">
        <v>437</v>
      </c>
      <c r="F91">
        <v>400</v>
      </c>
      <c r="G91">
        <v>491</v>
      </c>
      <c r="H91">
        <v>92</v>
      </c>
      <c r="I91">
        <v>2704</v>
      </c>
      <c r="Q91" s="6">
        <v>114.45</v>
      </c>
      <c r="R91">
        <v>31.87</v>
      </c>
      <c r="S91">
        <v>109</v>
      </c>
      <c r="T91">
        <v>100</v>
      </c>
      <c r="U91">
        <v>121</v>
      </c>
      <c r="V91">
        <v>25</v>
      </c>
      <c r="W91">
        <v>677</v>
      </c>
    </row>
    <row r="92" spans="1:23" x14ac:dyDescent="0.25">
      <c r="A92" t="s">
        <v>20</v>
      </c>
    </row>
  </sheetData>
  <mergeCells count="5">
    <mergeCell ref="C1:I1"/>
    <mergeCell ref="J1:P1"/>
    <mergeCell ref="AE1:AK1"/>
    <mergeCell ref="X1:AD1"/>
    <mergeCell ref="Q1:W1"/>
  </mergeCells>
  <pageMargins left="0.75" right="0.75" top="1" bottom="1" header="0.5" footer="0.5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6E7F-D9F5-4890-9F67-1DA588F9390C}">
  <dimension ref="A1:AK5"/>
  <sheetViews>
    <sheetView workbookViewId="0">
      <selection activeCell="I14" sqref="I14"/>
    </sheetView>
  </sheetViews>
  <sheetFormatPr defaultColWidth="11" defaultRowHeight="15.75" x14ac:dyDescent="0.25"/>
  <cols>
    <col min="1" max="1" width="31.125" customWidth="1"/>
    <col min="2" max="2" width="11.625" style="17" customWidth="1"/>
    <col min="3" max="3" width="12.125" customWidth="1"/>
    <col min="10" max="10" width="11" style="6"/>
    <col min="17" max="17" width="11" style="6"/>
    <col min="24" max="24" width="11" style="6"/>
    <col min="31" max="31" width="11" style="6"/>
  </cols>
  <sheetData>
    <row r="1" spans="1:37" s="5" customFormat="1" x14ac:dyDescent="0.25">
      <c r="A1" s="14" t="s">
        <v>13</v>
      </c>
      <c r="B1" s="20" t="s">
        <v>21</v>
      </c>
      <c r="C1" s="22" t="s">
        <v>14</v>
      </c>
      <c r="D1" s="22"/>
      <c r="E1" s="22"/>
      <c r="F1" s="22"/>
      <c r="G1" s="22"/>
      <c r="H1" s="22"/>
      <c r="I1" s="22"/>
      <c r="J1" s="23" t="s">
        <v>15</v>
      </c>
      <c r="K1" s="23"/>
      <c r="L1" s="23"/>
      <c r="M1" s="23"/>
      <c r="N1" s="23"/>
      <c r="O1" s="23"/>
      <c r="P1" s="23"/>
      <c r="Q1" s="22" t="s">
        <v>16</v>
      </c>
      <c r="R1" s="22"/>
      <c r="S1" s="22"/>
      <c r="T1" s="22"/>
      <c r="U1" s="22"/>
      <c r="V1" s="22"/>
      <c r="W1" s="22"/>
      <c r="X1" s="22" t="s">
        <v>17</v>
      </c>
      <c r="Y1" s="22"/>
      <c r="Z1" s="22"/>
      <c r="AA1" s="22"/>
      <c r="AB1" s="22"/>
      <c r="AC1" s="22"/>
      <c r="AD1" s="22"/>
      <c r="AE1" s="22" t="s">
        <v>18</v>
      </c>
      <c r="AF1" s="22"/>
      <c r="AG1" s="22"/>
      <c r="AH1" s="22"/>
      <c r="AI1" s="22"/>
      <c r="AJ1" s="22"/>
      <c r="AK1" s="22"/>
    </row>
    <row r="2" spans="1:37" s="7" customFormat="1" x14ac:dyDescent="0.25">
      <c r="A2" s="12"/>
      <c r="B2" s="16"/>
      <c r="C2" s="9" t="s">
        <v>0</v>
      </c>
      <c r="D2" s="9" t="s">
        <v>1</v>
      </c>
      <c r="E2" s="9" t="s">
        <v>2</v>
      </c>
      <c r="F2" s="9" t="s">
        <v>3</v>
      </c>
      <c r="G2" s="9" t="s">
        <v>4</v>
      </c>
      <c r="H2" s="9" t="s">
        <v>5</v>
      </c>
      <c r="I2" s="9" t="s">
        <v>6</v>
      </c>
      <c r="J2" s="11" t="s">
        <v>0</v>
      </c>
      <c r="K2" s="10" t="s">
        <v>1</v>
      </c>
      <c r="L2" s="10" t="s">
        <v>2</v>
      </c>
      <c r="M2" s="10" t="s">
        <v>3</v>
      </c>
      <c r="N2" s="10" t="s">
        <v>4</v>
      </c>
      <c r="O2" s="10" t="s">
        <v>5</v>
      </c>
      <c r="P2" s="10" t="s">
        <v>6</v>
      </c>
      <c r="Q2" s="8" t="s">
        <v>0</v>
      </c>
      <c r="R2" s="9" t="s">
        <v>1</v>
      </c>
      <c r="S2" s="9" t="s">
        <v>2</v>
      </c>
      <c r="T2" s="9" t="s">
        <v>3</v>
      </c>
      <c r="U2" s="9" t="s">
        <v>4</v>
      </c>
      <c r="V2" s="9" t="s">
        <v>5</v>
      </c>
      <c r="W2" s="9" t="s">
        <v>6</v>
      </c>
      <c r="X2" s="8" t="s">
        <v>0</v>
      </c>
      <c r="Y2" s="9" t="s">
        <v>1</v>
      </c>
      <c r="Z2" s="9" t="s">
        <v>2</v>
      </c>
      <c r="AA2" s="9" t="s">
        <v>3</v>
      </c>
      <c r="AB2" s="9" t="s">
        <v>4</v>
      </c>
      <c r="AC2" s="9" t="s">
        <v>5</v>
      </c>
      <c r="AD2" s="9" t="s">
        <v>6</v>
      </c>
      <c r="AE2" s="8" t="s">
        <v>0</v>
      </c>
      <c r="AF2" s="9" t="s">
        <v>1</v>
      </c>
      <c r="AG2" s="9" t="s">
        <v>2</v>
      </c>
      <c r="AH2" s="9" t="s">
        <v>3</v>
      </c>
      <c r="AI2" s="9" t="s">
        <v>4</v>
      </c>
      <c r="AJ2" s="9" t="s">
        <v>5</v>
      </c>
      <c r="AK2" s="9" t="s">
        <v>6</v>
      </c>
    </row>
    <row r="3" spans="1:37" x14ac:dyDescent="0.25">
      <c r="A3" s="13" t="s">
        <v>19</v>
      </c>
      <c r="C3" s="3"/>
      <c r="D3" s="3"/>
      <c r="Q3" s="3"/>
      <c r="R3" s="3"/>
    </row>
    <row r="4" spans="1:37" x14ac:dyDescent="0.25">
      <c r="A4" t="s">
        <v>20</v>
      </c>
    </row>
    <row r="5" spans="1:37" x14ac:dyDescent="0.25">
      <c r="C5" s="2"/>
      <c r="D5" s="2"/>
      <c r="E5" s="1"/>
      <c r="F5" s="1"/>
      <c r="G5" s="1"/>
      <c r="H5" s="1"/>
      <c r="I5" s="1"/>
    </row>
  </sheetData>
  <mergeCells count="5">
    <mergeCell ref="C1:I1"/>
    <mergeCell ref="J1:P1"/>
    <mergeCell ref="Q1:W1"/>
    <mergeCell ref="X1:AD1"/>
    <mergeCell ref="AE1:AK1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F7D0D-7073-4B10-9CEB-CF93E7B76E4A}">
  <dimension ref="A1:AK5"/>
  <sheetViews>
    <sheetView workbookViewId="0">
      <selection activeCell="C3" sqref="C3:Y8"/>
    </sheetView>
  </sheetViews>
  <sheetFormatPr defaultColWidth="11" defaultRowHeight="15.75" x14ac:dyDescent="0.25"/>
  <cols>
    <col min="1" max="1" width="31.125" customWidth="1"/>
    <col min="2" max="2" width="11.625" style="17" customWidth="1"/>
    <col min="3" max="3" width="12.125" customWidth="1"/>
    <col min="10" max="10" width="11" style="6"/>
    <col min="17" max="17" width="11" style="6"/>
    <col min="24" max="24" width="11" style="6"/>
    <col min="31" max="31" width="11" style="6"/>
  </cols>
  <sheetData>
    <row r="1" spans="1:37" s="5" customFormat="1" x14ac:dyDescent="0.25">
      <c r="A1" s="14" t="s">
        <v>13</v>
      </c>
      <c r="B1" s="20" t="s">
        <v>21</v>
      </c>
      <c r="C1" s="22" t="s">
        <v>14</v>
      </c>
      <c r="D1" s="22"/>
      <c r="E1" s="22"/>
      <c r="F1" s="22"/>
      <c r="G1" s="22"/>
      <c r="H1" s="22"/>
      <c r="I1" s="22"/>
      <c r="J1" s="23" t="s">
        <v>15</v>
      </c>
      <c r="K1" s="23"/>
      <c r="L1" s="23"/>
      <c r="M1" s="23"/>
      <c r="N1" s="23"/>
      <c r="O1" s="23"/>
      <c r="P1" s="23"/>
      <c r="Q1" s="22" t="s">
        <v>16</v>
      </c>
      <c r="R1" s="22"/>
      <c r="S1" s="22"/>
      <c r="T1" s="22"/>
      <c r="U1" s="22"/>
      <c r="V1" s="22"/>
      <c r="W1" s="22"/>
      <c r="X1" s="22" t="s">
        <v>17</v>
      </c>
      <c r="Y1" s="22"/>
      <c r="Z1" s="22"/>
      <c r="AA1" s="22"/>
      <c r="AB1" s="22"/>
      <c r="AC1" s="22"/>
      <c r="AD1" s="22"/>
      <c r="AE1" s="22" t="s">
        <v>18</v>
      </c>
      <c r="AF1" s="22"/>
      <c r="AG1" s="22"/>
      <c r="AH1" s="22"/>
      <c r="AI1" s="22"/>
      <c r="AJ1" s="22"/>
      <c r="AK1" s="22"/>
    </row>
    <row r="2" spans="1:37" s="7" customFormat="1" x14ac:dyDescent="0.25">
      <c r="A2" s="12"/>
      <c r="B2" s="16"/>
      <c r="C2" s="9" t="s">
        <v>0</v>
      </c>
      <c r="D2" s="9" t="s">
        <v>1</v>
      </c>
      <c r="E2" s="9" t="s">
        <v>2</v>
      </c>
      <c r="F2" s="9" t="s">
        <v>3</v>
      </c>
      <c r="G2" s="9" t="s">
        <v>4</v>
      </c>
      <c r="H2" s="9" t="s">
        <v>5</v>
      </c>
      <c r="I2" s="9" t="s">
        <v>6</v>
      </c>
      <c r="J2" s="11" t="s">
        <v>0</v>
      </c>
      <c r="K2" s="10" t="s">
        <v>1</v>
      </c>
      <c r="L2" s="10" t="s">
        <v>2</v>
      </c>
      <c r="M2" s="10" t="s">
        <v>3</v>
      </c>
      <c r="N2" s="10" t="s">
        <v>4</v>
      </c>
      <c r="O2" s="10" t="s">
        <v>5</v>
      </c>
      <c r="P2" s="10" t="s">
        <v>6</v>
      </c>
      <c r="Q2" s="8" t="s">
        <v>0</v>
      </c>
      <c r="R2" s="9" t="s">
        <v>1</v>
      </c>
      <c r="S2" s="9" t="s">
        <v>2</v>
      </c>
      <c r="T2" s="9" t="s">
        <v>3</v>
      </c>
      <c r="U2" s="9" t="s">
        <v>4</v>
      </c>
      <c r="V2" s="9" t="s">
        <v>5</v>
      </c>
      <c r="W2" s="9" t="s">
        <v>6</v>
      </c>
      <c r="X2" s="8" t="s">
        <v>0</v>
      </c>
      <c r="Y2" s="9" t="s">
        <v>1</v>
      </c>
      <c r="Z2" s="9" t="s">
        <v>2</v>
      </c>
      <c r="AA2" s="9" t="s">
        <v>3</v>
      </c>
      <c r="AB2" s="9" t="s">
        <v>4</v>
      </c>
      <c r="AC2" s="9" t="s">
        <v>5</v>
      </c>
      <c r="AD2" s="9" t="s">
        <v>6</v>
      </c>
      <c r="AE2" s="8" t="s">
        <v>0</v>
      </c>
      <c r="AF2" s="9" t="s">
        <v>1</v>
      </c>
      <c r="AG2" s="9" t="s">
        <v>2</v>
      </c>
      <c r="AH2" s="9" t="s">
        <v>3</v>
      </c>
      <c r="AI2" s="9" t="s">
        <v>4</v>
      </c>
      <c r="AJ2" s="9" t="s">
        <v>5</v>
      </c>
      <c r="AK2" s="9" t="s">
        <v>6</v>
      </c>
    </row>
    <row r="3" spans="1:37" x14ac:dyDescent="0.25">
      <c r="A3" s="13" t="s">
        <v>19</v>
      </c>
      <c r="C3" s="3"/>
      <c r="D3" s="3"/>
      <c r="Q3" s="3"/>
      <c r="R3" s="3"/>
    </row>
    <row r="4" spans="1:37" x14ac:dyDescent="0.25">
      <c r="A4" t="s">
        <v>20</v>
      </c>
    </row>
    <row r="5" spans="1:37" x14ac:dyDescent="0.25">
      <c r="C5" s="2"/>
      <c r="D5" s="2"/>
      <c r="E5" s="1"/>
      <c r="F5" s="1"/>
      <c r="G5" s="1"/>
      <c r="H5" s="1"/>
      <c r="I5" s="1"/>
    </row>
  </sheetData>
  <mergeCells count="5">
    <mergeCell ref="C1:I1"/>
    <mergeCell ref="J1:P1"/>
    <mergeCell ref="Q1:W1"/>
    <mergeCell ref="X1:AD1"/>
    <mergeCell ref="AE1:A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C19FD-E476-4A59-993A-290DEFE19565}">
  <dimension ref="A1:AK5"/>
  <sheetViews>
    <sheetView workbookViewId="0">
      <selection activeCell="H12" sqref="H12"/>
    </sheetView>
  </sheetViews>
  <sheetFormatPr defaultColWidth="11" defaultRowHeight="15.75" x14ac:dyDescent="0.25"/>
  <cols>
    <col min="1" max="1" width="31.125" customWidth="1"/>
    <col min="2" max="2" width="11.625" style="17" customWidth="1"/>
    <col min="3" max="3" width="12.125" customWidth="1"/>
    <col min="10" max="10" width="11" style="6"/>
    <col min="17" max="17" width="11" style="6"/>
    <col min="24" max="24" width="11" style="6"/>
    <col min="31" max="31" width="11" style="6"/>
  </cols>
  <sheetData>
    <row r="1" spans="1:37" s="5" customFormat="1" x14ac:dyDescent="0.25">
      <c r="A1" s="14" t="s">
        <v>13</v>
      </c>
      <c r="B1" s="20" t="s">
        <v>21</v>
      </c>
      <c r="C1" s="22" t="s">
        <v>14</v>
      </c>
      <c r="D1" s="22"/>
      <c r="E1" s="22"/>
      <c r="F1" s="22"/>
      <c r="G1" s="22"/>
      <c r="H1" s="22"/>
      <c r="I1" s="22"/>
      <c r="J1" s="23" t="s">
        <v>15</v>
      </c>
      <c r="K1" s="23"/>
      <c r="L1" s="23"/>
      <c r="M1" s="23"/>
      <c r="N1" s="23"/>
      <c r="O1" s="23"/>
      <c r="P1" s="23"/>
      <c r="Q1" s="22" t="s">
        <v>16</v>
      </c>
      <c r="R1" s="22"/>
      <c r="S1" s="22"/>
      <c r="T1" s="22"/>
      <c r="U1" s="22"/>
      <c r="V1" s="22"/>
      <c r="W1" s="22"/>
      <c r="X1" s="22" t="s">
        <v>17</v>
      </c>
      <c r="Y1" s="22"/>
      <c r="Z1" s="22"/>
      <c r="AA1" s="22"/>
      <c r="AB1" s="22"/>
      <c r="AC1" s="22"/>
      <c r="AD1" s="22"/>
      <c r="AE1" s="22" t="s">
        <v>18</v>
      </c>
      <c r="AF1" s="22"/>
      <c r="AG1" s="22"/>
      <c r="AH1" s="22"/>
      <c r="AI1" s="22"/>
      <c r="AJ1" s="22"/>
      <c r="AK1" s="22"/>
    </row>
    <row r="2" spans="1:37" s="7" customFormat="1" x14ac:dyDescent="0.25">
      <c r="A2" s="12"/>
      <c r="B2" s="16"/>
      <c r="C2" s="9" t="s">
        <v>0</v>
      </c>
      <c r="D2" s="9" t="s">
        <v>1</v>
      </c>
      <c r="E2" s="9" t="s">
        <v>2</v>
      </c>
      <c r="F2" s="9" t="s">
        <v>3</v>
      </c>
      <c r="G2" s="9" t="s">
        <v>4</v>
      </c>
      <c r="H2" s="9" t="s">
        <v>5</v>
      </c>
      <c r="I2" s="9" t="s">
        <v>6</v>
      </c>
      <c r="J2" s="11" t="s">
        <v>0</v>
      </c>
      <c r="K2" s="10" t="s">
        <v>1</v>
      </c>
      <c r="L2" s="10" t="s">
        <v>2</v>
      </c>
      <c r="M2" s="10" t="s">
        <v>3</v>
      </c>
      <c r="N2" s="10" t="s">
        <v>4</v>
      </c>
      <c r="O2" s="10" t="s">
        <v>5</v>
      </c>
      <c r="P2" s="10" t="s">
        <v>6</v>
      </c>
      <c r="Q2" s="8" t="s">
        <v>0</v>
      </c>
      <c r="R2" s="9" t="s">
        <v>1</v>
      </c>
      <c r="S2" s="9" t="s">
        <v>2</v>
      </c>
      <c r="T2" s="9" t="s">
        <v>3</v>
      </c>
      <c r="U2" s="9" t="s">
        <v>4</v>
      </c>
      <c r="V2" s="9" t="s">
        <v>5</v>
      </c>
      <c r="W2" s="9" t="s">
        <v>6</v>
      </c>
      <c r="X2" s="8" t="s">
        <v>0</v>
      </c>
      <c r="Y2" s="9" t="s">
        <v>1</v>
      </c>
      <c r="Z2" s="9" t="s">
        <v>2</v>
      </c>
      <c r="AA2" s="9" t="s">
        <v>3</v>
      </c>
      <c r="AB2" s="9" t="s">
        <v>4</v>
      </c>
      <c r="AC2" s="9" t="s">
        <v>5</v>
      </c>
      <c r="AD2" s="9" t="s">
        <v>6</v>
      </c>
      <c r="AE2" s="8" t="s">
        <v>0</v>
      </c>
      <c r="AF2" s="9" t="s">
        <v>1</v>
      </c>
      <c r="AG2" s="9" t="s">
        <v>2</v>
      </c>
      <c r="AH2" s="9" t="s">
        <v>3</v>
      </c>
      <c r="AI2" s="9" t="s">
        <v>4</v>
      </c>
      <c r="AJ2" s="9" t="s">
        <v>5</v>
      </c>
      <c r="AK2" s="9" t="s">
        <v>6</v>
      </c>
    </row>
    <row r="3" spans="1:37" x14ac:dyDescent="0.25">
      <c r="A3" s="13" t="s">
        <v>19</v>
      </c>
      <c r="C3" s="3"/>
      <c r="D3" s="3"/>
      <c r="Q3" s="3"/>
      <c r="R3" s="3"/>
    </row>
    <row r="4" spans="1:37" x14ac:dyDescent="0.25">
      <c r="A4" t="s">
        <v>20</v>
      </c>
    </row>
    <row r="5" spans="1:37" x14ac:dyDescent="0.25">
      <c r="C5" s="2"/>
      <c r="D5" s="2"/>
      <c r="E5" s="1"/>
      <c r="F5" s="1"/>
      <c r="G5" s="1"/>
      <c r="H5" s="1"/>
      <c r="I5" s="1"/>
    </row>
  </sheetData>
  <mergeCells count="5">
    <mergeCell ref="C1:I1"/>
    <mergeCell ref="J1:P1"/>
    <mergeCell ref="Q1:W1"/>
    <mergeCell ref="X1:AD1"/>
    <mergeCell ref="AE1:A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1B0F-B1B4-4405-ADFA-88729D6996F3}">
  <dimension ref="A1:D91"/>
  <sheetViews>
    <sheetView topLeftCell="A52" workbookViewId="0">
      <selection activeCell="G78" sqref="G78"/>
    </sheetView>
  </sheetViews>
  <sheetFormatPr defaultColWidth="11" defaultRowHeight="15.75" x14ac:dyDescent="0.25"/>
  <cols>
    <col min="1" max="1" width="27.625" customWidth="1"/>
  </cols>
  <sheetData>
    <row r="1" spans="1:4" x14ac:dyDescent="0.25">
      <c r="A1" t="s">
        <v>189</v>
      </c>
      <c r="B1" t="s">
        <v>11</v>
      </c>
      <c r="C1" t="s">
        <v>188</v>
      </c>
    </row>
    <row r="2" spans="1:4" x14ac:dyDescent="0.25">
      <c r="A2" t="s">
        <v>187</v>
      </c>
      <c r="B2">
        <v>539</v>
      </c>
      <c r="C2">
        <v>0</v>
      </c>
      <c r="D2">
        <f t="shared" ref="D2:D65" si="0">(C2/B2)</f>
        <v>0</v>
      </c>
    </row>
    <row r="3" spans="1:4" x14ac:dyDescent="0.25">
      <c r="A3" t="s">
        <v>186</v>
      </c>
      <c r="B3">
        <v>109</v>
      </c>
      <c r="C3">
        <v>0</v>
      </c>
      <c r="D3">
        <f t="shared" si="0"/>
        <v>0</v>
      </c>
    </row>
    <row r="4" spans="1:4" x14ac:dyDescent="0.25">
      <c r="A4" t="s">
        <v>185</v>
      </c>
      <c r="B4">
        <v>32</v>
      </c>
      <c r="C4">
        <v>0</v>
      </c>
      <c r="D4">
        <f t="shared" si="0"/>
        <v>0</v>
      </c>
    </row>
    <row r="5" spans="1:4" x14ac:dyDescent="0.25">
      <c r="A5" t="s">
        <v>184</v>
      </c>
      <c r="B5">
        <v>3213</v>
      </c>
      <c r="C5">
        <v>0</v>
      </c>
      <c r="D5">
        <f t="shared" si="0"/>
        <v>0</v>
      </c>
    </row>
    <row r="6" spans="1:4" x14ac:dyDescent="0.25">
      <c r="A6" t="s">
        <v>183</v>
      </c>
      <c r="B6">
        <v>14</v>
      </c>
      <c r="C6">
        <v>0</v>
      </c>
      <c r="D6">
        <f t="shared" si="0"/>
        <v>0</v>
      </c>
    </row>
    <row r="7" spans="1:4" x14ac:dyDescent="0.25">
      <c r="A7" t="s">
        <v>182</v>
      </c>
      <c r="B7">
        <v>2395</v>
      </c>
      <c r="C7">
        <v>7</v>
      </c>
      <c r="D7">
        <f t="shared" si="0"/>
        <v>2.9227557411273487E-3</v>
      </c>
    </row>
    <row r="8" spans="1:4" x14ac:dyDescent="0.25">
      <c r="A8" t="s">
        <v>181</v>
      </c>
      <c r="B8">
        <v>27630</v>
      </c>
      <c r="C8">
        <v>155</v>
      </c>
      <c r="D8">
        <f t="shared" si="0"/>
        <v>5.6098443720593557E-3</v>
      </c>
    </row>
    <row r="9" spans="1:4" x14ac:dyDescent="0.25">
      <c r="A9" t="s">
        <v>180</v>
      </c>
      <c r="B9">
        <v>4699</v>
      </c>
      <c r="C9">
        <v>2</v>
      </c>
      <c r="D9">
        <f t="shared" si="0"/>
        <v>4.2562247286656737E-4</v>
      </c>
    </row>
    <row r="10" spans="1:4" x14ac:dyDescent="0.25">
      <c r="A10" t="s">
        <v>179</v>
      </c>
      <c r="B10">
        <v>15335</v>
      </c>
      <c r="C10">
        <v>0</v>
      </c>
      <c r="D10">
        <f t="shared" si="0"/>
        <v>0</v>
      </c>
    </row>
    <row r="11" spans="1:4" x14ac:dyDescent="0.25">
      <c r="A11" t="s">
        <v>32</v>
      </c>
      <c r="B11">
        <v>24050</v>
      </c>
      <c r="C11">
        <v>9</v>
      </c>
      <c r="D11">
        <f t="shared" si="0"/>
        <v>3.7422037422037423E-4</v>
      </c>
    </row>
    <row r="12" spans="1:4" x14ac:dyDescent="0.25">
      <c r="A12" t="s">
        <v>178</v>
      </c>
      <c r="B12">
        <v>81</v>
      </c>
      <c r="C12">
        <v>0</v>
      </c>
      <c r="D12">
        <f t="shared" si="0"/>
        <v>0</v>
      </c>
    </row>
    <row r="13" spans="1:4" x14ac:dyDescent="0.25">
      <c r="A13" t="s">
        <v>177</v>
      </c>
      <c r="B13">
        <v>600</v>
      </c>
      <c r="C13">
        <v>0</v>
      </c>
      <c r="D13">
        <f t="shared" si="0"/>
        <v>0</v>
      </c>
    </row>
    <row r="14" spans="1:4" x14ac:dyDescent="0.25">
      <c r="A14" t="s">
        <v>176</v>
      </c>
      <c r="B14">
        <v>458</v>
      </c>
      <c r="C14">
        <v>0</v>
      </c>
      <c r="D14">
        <f t="shared" si="0"/>
        <v>0</v>
      </c>
    </row>
    <row r="15" spans="1:4" x14ac:dyDescent="0.25">
      <c r="A15" t="s">
        <v>175</v>
      </c>
      <c r="B15">
        <v>4</v>
      </c>
      <c r="C15">
        <v>0</v>
      </c>
      <c r="D15">
        <f t="shared" si="0"/>
        <v>0</v>
      </c>
    </row>
    <row r="16" spans="1:4" x14ac:dyDescent="0.25">
      <c r="A16" t="s">
        <v>174</v>
      </c>
      <c r="B16">
        <v>32700</v>
      </c>
      <c r="C16">
        <v>0</v>
      </c>
      <c r="D16">
        <f t="shared" si="0"/>
        <v>0</v>
      </c>
    </row>
    <row r="17" spans="1:4" x14ac:dyDescent="0.25">
      <c r="A17" t="s">
        <v>173</v>
      </c>
      <c r="B17">
        <v>2</v>
      </c>
      <c r="C17">
        <v>0</v>
      </c>
      <c r="D17">
        <f t="shared" si="0"/>
        <v>0</v>
      </c>
    </row>
    <row r="18" spans="1:4" x14ac:dyDescent="0.25">
      <c r="A18" t="s">
        <v>172</v>
      </c>
      <c r="B18">
        <v>604</v>
      </c>
      <c r="C18">
        <v>0</v>
      </c>
      <c r="D18">
        <f t="shared" si="0"/>
        <v>0</v>
      </c>
    </row>
    <row r="19" spans="1:4" x14ac:dyDescent="0.25">
      <c r="A19" t="s">
        <v>171</v>
      </c>
      <c r="B19">
        <v>414</v>
      </c>
      <c r="C19">
        <v>2</v>
      </c>
      <c r="D19">
        <f t="shared" si="0"/>
        <v>4.830917874396135E-3</v>
      </c>
    </row>
    <row r="20" spans="1:4" x14ac:dyDescent="0.25">
      <c r="A20" t="s">
        <v>170</v>
      </c>
      <c r="B20">
        <v>53250</v>
      </c>
      <c r="C20">
        <v>357</v>
      </c>
      <c r="D20">
        <f t="shared" si="0"/>
        <v>6.7042253521126761E-3</v>
      </c>
    </row>
    <row r="21" spans="1:4" x14ac:dyDescent="0.25">
      <c r="A21" t="s">
        <v>169</v>
      </c>
      <c r="B21">
        <v>993635</v>
      </c>
      <c r="C21">
        <v>1674</v>
      </c>
      <c r="D21">
        <f t="shared" si="0"/>
        <v>1.6847232635726398E-3</v>
      </c>
    </row>
    <row r="22" spans="1:4" x14ac:dyDescent="0.25">
      <c r="A22" t="s">
        <v>168</v>
      </c>
      <c r="B22">
        <v>3183981</v>
      </c>
      <c r="C22">
        <v>79469</v>
      </c>
      <c r="D22">
        <f t="shared" si="0"/>
        <v>2.495900572271003E-2</v>
      </c>
    </row>
    <row r="23" spans="1:4" x14ac:dyDescent="0.25">
      <c r="A23" t="s">
        <v>167</v>
      </c>
      <c r="B23">
        <v>37</v>
      </c>
      <c r="C23">
        <v>0</v>
      </c>
      <c r="D23">
        <f t="shared" si="0"/>
        <v>0</v>
      </c>
    </row>
    <row r="24" spans="1:4" x14ac:dyDescent="0.25">
      <c r="A24" t="s">
        <v>166</v>
      </c>
      <c r="B24">
        <v>3</v>
      </c>
      <c r="C24">
        <v>0</v>
      </c>
      <c r="D24">
        <f t="shared" si="0"/>
        <v>0</v>
      </c>
    </row>
    <row r="25" spans="1:4" x14ac:dyDescent="0.25">
      <c r="A25" t="s">
        <v>165</v>
      </c>
      <c r="B25">
        <v>1</v>
      </c>
      <c r="C25">
        <v>0</v>
      </c>
      <c r="D25">
        <f t="shared" si="0"/>
        <v>0</v>
      </c>
    </row>
    <row r="26" spans="1:4" x14ac:dyDescent="0.25">
      <c r="A26" t="s">
        <v>164</v>
      </c>
      <c r="B26">
        <v>7</v>
      </c>
      <c r="C26">
        <v>0</v>
      </c>
      <c r="D26">
        <f t="shared" si="0"/>
        <v>0</v>
      </c>
    </row>
    <row r="27" spans="1:4" x14ac:dyDescent="0.25">
      <c r="A27" t="s">
        <v>163</v>
      </c>
      <c r="B27">
        <v>1</v>
      </c>
      <c r="C27">
        <v>0</v>
      </c>
      <c r="D27">
        <f t="shared" si="0"/>
        <v>0</v>
      </c>
    </row>
    <row r="28" spans="1:4" x14ac:dyDescent="0.25">
      <c r="A28" t="s">
        <v>104</v>
      </c>
      <c r="B28">
        <v>146</v>
      </c>
      <c r="C28">
        <v>0</v>
      </c>
      <c r="D28">
        <f t="shared" si="0"/>
        <v>0</v>
      </c>
    </row>
    <row r="29" spans="1:4" x14ac:dyDescent="0.25">
      <c r="A29" t="s">
        <v>105</v>
      </c>
      <c r="B29">
        <v>123</v>
      </c>
      <c r="C29">
        <v>0</v>
      </c>
      <c r="D29">
        <f t="shared" si="0"/>
        <v>0</v>
      </c>
    </row>
    <row r="30" spans="1:4" x14ac:dyDescent="0.25">
      <c r="A30" t="s">
        <v>106</v>
      </c>
      <c r="B30">
        <v>61</v>
      </c>
      <c r="C30">
        <v>0</v>
      </c>
      <c r="D30">
        <f t="shared" si="0"/>
        <v>0</v>
      </c>
    </row>
    <row r="31" spans="1:4" x14ac:dyDescent="0.25">
      <c r="A31" t="s">
        <v>107</v>
      </c>
      <c r="B31">
        <v>493</v>
      </c>
      <c r="C31">
        <v>0</v>
      </c>
      <c r="D31">
        <f t="shared" si="0"/>
        <v>0</v>
      </c>
    </row>
    <row r="32" spans="1:4" x14ac:dyDescent="0.25">
      <c r="A32" t="s">
        <v>108</v>
      </c>
      <c r="B32">
        <v>567</v>
      </c>
      <c r="C32">
        <v>0</v>
      </c>
      <c r="D32">
        <f t="shared" si="0"/>
        <v>0</v>
      </c>
    </row>
    <row r="33" spans="1:4" x14ac:dyDescent="0.25">
      <c r="A33" t="s">
        <v>109</v>
      </c>
      <c r="B33">
        <v>16</v>
      </c>
      <c r="C33">
        <v>0</v>
      </c>
      <c r="D33">
        <f t="shared" si="0"/>
        <v>0</v>
      </c>
    </row>
    <row r="34" spans="1:4" x14ac:dyDescent="0.25">
      <c r="A34" t="s">
        <v>110</v>
      </c>
      <c r="B34">
        <v>81</v>
      </c>
      <c r="C34">
        <v>0</v>
      </c>
      <c r="D34">
        <f t="shared" si="0"/>
        <v>0</v>
      </c>
    </row>
    <row r="35" spans="1:4" x14ac:dyDescent="0.25">
      <c r="A35" t="s">
        <v>111</v>
      </c>
      <c r="B35">
        <v>884</v>
      </c>
      <c r="C35">
        <v>0</v>
      </c>
      <c r="D35">
        <f t="shared" si="0"/>
        <v>0</v>
      </c>
    </row>
    <row r="36" spans="1:4" x14ac:dyDescent="0.25">
      <c r="A36" t="s">
        <v>162</v>
      </c>
      <c r="B36">
        <v>299410</v>
      </c>
      <c r="C36">
        <v>2150</v>
      </c>
      <c r="D36">
        <f t="shared" si="0"/>
        <v>7.1807888848067864E-3</v>
      </c>
    </row>
    <row r="37" spans="1:4" x14ac:dyDescent="0.25">
      <c r="A37" t="s">
        <v>161</v>
      </c>
      <c r="B37">
        <v>1028630</v>
      </c>
      <c r="C37">
        <v>453</v>
      </c>
      <c r="D37">
        <f t="shared" si="0"/>
        <v>4.4039158881230376E-4</v>
      </c>
    </row>
    <row r="38" spans="1:4" x14ac:dyDescent="0.25">
      <c r="A38" t="s">
        <v>160</v>
      </c>
      <c r="B38">
        <v>1438105</v>
      </c>
      <c r="C38">
        <v>80611</v>
      </c>
      <c r="D38">
        <f t="shared" si="0"/>
        <v>5.605362612604782E-2</v>
      </c>
    </row>
    <row r="39" spans="1:4" x14ac:dyDescent="0.25">
      <c r="A39" t="s">
        <v>159</v>
      </c>
      <c r="B39">
        <v>1317</v>
      </c>
      <c r="C39">
        <v>1317</v>
      </c>
      <c r="D39">
        <f t="shared" si="0"/>
        <v>1</v>
      </c>
    </row>
    <row r="40" spans="1:4" x14ac:dyDescent="0.25">
      <c r="A40" t="s">
        <v>158</v>
      </c>
      <c r="B40">
        <v>8908</v>
      </c>
      <c r="C40">
        <v>0</v>
      </c>
      <c r="D40">
        <f t="shared" si="0"/>
        <v>0</v>
      </c>
    </row>
    <row r="41" spans="1:4" x14ac:dyDescent="0.25">
      <c r="A41" t="s">
        <v>157</v>
      </c>
      <c r="B41">
        <v>9328</v>
      </c>
      <c r="C41">
        <v>0</v>
      </c>
      <c r="D41">
        <f t="shared" si="0"/>
        <v>0</v>
      </c>
    </row>
    <row r="42" spans="1:4" x14ac:dyDescent="0.25">
      <c r="A42" t="s">
        <v>156</v>
      </c>
      <c r="B42">
        <v>1184426</v>
      </c>
      <c r="C42">
        <v>5983</v>
      </c>
      <c r="D42">
        <f t="shared" si="0"/>
        <v>5.0513919822766469E-3</v>
      </c>
    </row>
    <row r="43" spans="1:4" x14ac:dyDescent="0.25">
      <c r="A43" t="s">
        <v>155</v>
      </c>
      <c r="B43">
        <v>9229</v>
      </c>
      <c r="C43">
        <v>0</v>
      </c>
      <c r="D43">
        <f t="shared" si="0"/>
        <v>0</v>
      </c>
    </row>
    <row r="44" spans="1:4" x14ac:dyDescent="0.25">
      <c r="A44" t="s">
        <v>154</v>
      </c>
      <c r="B44">
        <v>670291</v>
      </c>
      <c r="C44">
        <v>1396</v>
      </c>
      <c r="D44">
        <f t="shared" si="0"/>
        <v>2.0826775236427162E-3</v>
      </c>
    </row>
    <row r="45" spans="1:4" x14ac:dyDescent="0.25">
      <c r="A45" t="s">
        <v>153</v>
      </c>
      <c r="B45">
        <v>2457</v>
      </c>
      <c r="C45">
        <v>0</v>
      </c>
      <c r="D45">
        <f t="shared" si="0"/>
        <v>0</v>
      </c>
    </row>
    <row r="46" spans="1:4" x14ac:dyDescent="0.25">
      <c r="A46" t="s">
        <v>152</v>
      </c>
      <c r="B46">
        <v>9240</v>
      </c>
      <c r="C46">
        <v>0</v>
      </c>
      <c r="D46">
        <f t="shared" si="0"/>
        <v>0</v>
      </c>
    </row>
    <row r="47" spans="1:4" x14ac:dyDescent="0.25">
      <c r="A47" t="s">
        <v>151</v>
      </c>
      <c r="B47">
        <v>3186</v>
      </c>
      <c r="C47">
        <v>2</v>
      </c>
      <c r="D47">
        <f t="shared" si="0"/>
        <v>6.2774639045825491E-4</v>
      </c>
    </row>
    <row r="48" spans="1:4" x14ac:dyDescent="0.25">
      <c r="A48" t="s">
        <v>65</v>
      </c>
      <c r="B48">
        <v>1494405</v>
      </c>
      <c r="C48">
        <v>76772</v>
      </c>
      <c r="D48">
        <f t="shared" si="0"/>
        <v>5.1372954453444683E-2</v>
      </c>
    </row>
    <row r="49" spans="1:4" x14ac:dyDescent="0.25">
      <c r="A49" t="s">
        <v>150</v>
      </c>
      <c r="B49">
        <v>52</v>
      </c>
      <c r="C49">
        <v>0</v>
      </c>
      <c r="D49">
        <f t="shared" si="0"/>
        <v>0</v>
      </c>
    </row>
    <row r="50" spans="1:4" x14ac:dyDescent="0.25">
      <c r="A50" t="s">
        <v>149</v>
      </c>
      <c r="B50">
        <v>109878</v>
      </c>
      <c r="C50">
        <v>0</v>
      </c>
      <c r="D50">
        <f t="shared" si="0"/>
        <v>0</v>
      </c>
    </row>
    <row r="51" spans="1:4" x14ac:dyDescent="0.25">
      <c r="A51" t="s">
        <v>61</v>
      </c>
      <c r="B51">
        <v>2067490</v>
      </c>
      <c r="C51">
        <v>3806</v>
      </c>
      <c r="D51">
        <f t="shared" si="0"/>
        <v>1.8408795205780923E-3</v>
      </c>
    </row>
    <row r="52" spans="1:4" x14ac:dyDescent="0.25">
      <c r="A52" t="s">
        <v>148</v>
      </c>
      <c r="B52">
        <v>136</v>
      </c>
      <c r="C52">
        <v>0</v>
      </c>
      <c r="D52">
        <f t="shared" si="0"/>
        <v>0</v>
      </c>
    </row>
    <row r="53" spans="1:4" x14ac:dyDescent="0.25">
      <c r="A53" t="s">
        <v>147</v>
      </c>
      <c r="B53">
        <v>2535</v>
      </c>
      <c r="C53">
        <v>0</v>
      </c>
      <c r="D53">
        <f t="shared" si="0"/>
        <v>0</v>
      </c>
    </row>
    <row r="54" spans="1:4" x14ac:dyDescent="0.25">
      <c r="A54" t="s">
        <v>146</v>
      </c>
      <c r="B54">
        <v>14069</v>
      </c>
      <c r="C54">
        <v>158</v>
      </c>
      <c r="D54">
        <f t="shared" si="0"/>
        <v>1.1230364631459237E-2</v>
      </c>
    </row>
    <row r="55" spans="1:4" x14ac:dyDescent="0.25">
      <c r="A55" t="s">
        <v>145</v>
      </c>
      <c r="B55">
        <v>211880</v>
      </c>
      <c r="C55">
        <v>492</v>
      </c>
      <c r="D55">
        <f t="shared" si="0"/>
        <v>2.3220690957145556E-3</v>
      </c>
    </row>
    <row r="56" spans="1:4" x14ac:dyDescent="0.25">
      <c r="A56" t="s">
        <v>144</v>
      </c>
      <c r="B56">
        <v>21</v>
      </c>
      <c r="C56">
        <v>0</v>
      </c>
      <c r="D56">
        <f t="shared" si="0"/>
        <v>0</v>
      </c>
    </row>
    <row r="57" spans="1:4" x14ac:dyDescent="0.25">
      <c r="A57" t="s">
        <v>143</v>
      </c>
      <c r="B57">
        <v>47536</v>
      </c>
      <c r="C57">
        <v>0</v>
      </c>
      <c r="D57">
        <f t="shared" si="0"/>
        <v>0</v>
      </c>
    </row>
    <row r="58" spans="1:4" x14ac:dyDescent="0.25">
      <c r="A58" t="s">
        <v>142</v>
      </c>
      <c r="B58">
        <v>13473</v>
      </c>
      <c r="C58">
        <v>86</v>
      </c>
      <c r="D58">
        <f t="shared" si="0"/>
        <v>6.3831366436576855E-3</v>
      </c>
    </row>
    <row r="59" spans="1:4" x14ac:dyDescent="0.25">
      <c r="A59" t="s">
        <v>141</v>
      </c>
      <c r="B59">
        <v>33112</v>
      </c>
      <c r="C59">
        <v>0</v>
      </c>
      <c r="D59">
        <f t="shared" si="0"/>
        <v>0</v>
      </c>
    </row>
    <row r="60" spans="1:4" x14ac:dyDescent="0.25">
      <c r="A60" t="s">
        <v>140</v>
      </c>
      <c r="B60">
        <v>854445</v>
      </c>
      <c r="C60">
        <v>854445</v>
      </c>
      <c r="D60">
        <f t="shared" si="0"/>
        <v>1</v>
      </c>
    </row>
    <row r="61" spans="1:4" x14ac:dyDescent="0.25">
      <c r="A61" t="s">
        <v>74</v>
      </c>
      <c r="B61">
        <v>370105</v>
      </c>
      <c r="C61">
        <v>370105</v>
      </c>
      <c r="D61">
        <f t="shared" si="0"/>
        <v>1</v>
      </c>
    </row>
    <row r="62" spans="1:4" x14ac:dyDescent="0.25">
      <c r="A62" t="s">
        <v>139</v>
      </c>
      <c r="B62">
        <v>5201</v>
      </c>
      <c r="C62">
        <v>354</v>
      </c>
      <c r="D62">
        <f t="shared" si="0"/>
        <v>6.806383387810036E-2</v>
      </c>
    </row>
    <row r="63" spans="1:4" x14ac:dyDescent="0.25">
      <c r="A63" t="s">
        <v>76</v>
      </c>
      <c r="B63">
        <v>484874</v>
      </c>
      <c r="C63">
        <v>9191</v>
      </c>
      <c r="D63">
        <f t="shared" si="0"/>
        <v>1.895543996997158E-2</v>
      </c>
    </row>
    <row r="64" spans="1:4" x14ac:dyDescent="0.25">
      <c r="A64" t="s">
        <v>138</v>
      </c>
      <c r="B64">
        <v>24</v>
      </c>
      <c r="C64">
        <v>24</v>
      </c>
      <c r="D64">
        <f t="shared" si="0"/>
        <v>1</v>
      </c>
    </row>
    <row r="65" spans="1:4" x14ac:dyDescent="0.25">
      <c r="A65" t="s">
        <v>137</v>
      </c>
      <c r="B65">
        <v>165035</v>
      </c>
      <c r="C65">
        <v>0</v>
      </c>
      <c r="D65">
        <f t="shared" si="0"/>
        <v>0</v>
      </c>
    </row>
    <row r="66" spans="1:4" x14ac:dyDescent="0.25">
      <c r="A66" t="s">
        <v>136</v>
      </c>
      <c r="B66">
        <v>113799</v>
      </c>
      <c r="C66">
        <v>0</v>
      </c>
      <c r="D66">
        <f t="shared" ref="D66:D73" si="1">(C66/B66)</f>
        <v>0</v>
      </c>
    </row>
    <row r="67" spans="1:4" x14ac:dyDescent="0.25">
      <c r="A67" t="s">
        <v>135</v>
      </c>
      <c r="B67">
        <v>1597962</v>
      </c>
      <c r="C67">
        <v>0</v>
      </c>
      <c r="D67">
        <f t="shared" si="1"/>
        <v>0</v>
      </c>
    </row>
    <row r="68" spans="1:4" x14ac:dyDescent="0.25">
      <c r="A68" t="s">
        <v>134</v>
      </c>
      <c r="B68">
        <v>1172</v>
      </c>
      <c r="C68">
        <v>0</v>
      </c>
      <c r="D68">
        <f t="shared" si="1"/>
        <v>0</v>
      </c>
    </row>
    <row r="69" spans="1:4" x14ac:dyDescent="0.25">
      <c r="A69" t="s">
        <v>133</v>
      </c>
      <c r="B69">
        <v>561799</v>
      </c>
      <c r="C69">
        <v>100747</v>
      </c>
      <c r="D69">
        <f t="shared" si="1"/>
        <v>0.17932926188903861</v>
      </c>
    </row>
    <row r="70" spans="1:4" x14ac:dyDescent="0.25">
      <c r="A70" t="s">
        <v>132</v>
      </c>
      <c r="B70">
        <v>126131</v>
      </c>
      <c r="C70">
        <v>198</v>
      </c>
      <c r="D70">
        <f t="shared" si="1"/>
        <v>1.5697964814359673E-3</v>
      </c>
    </row>
    <row r="71" spans="1:4" x14ac:dyDescent="0.25">
      <c r="A71" t="s">
        <v>131</v>
      </c>
      <c r="B71">
        <v>518</v>
      </c>
      <c r="C71">
        <v>0</v>
      </c>
      <c r="D71">
        <f t="shared" si="1"/>
        <v>0</v>
      </c>
    </row>
    <row r="72" spans="1:4" x14ac:dyDescent="0.25">
      <c r="A72" t="s">
        <v>130</v>
      </c>
      <c r="B72">
        <v>90953</v>
      </c>
      <c r="C72">
        <v>5</v>
      </c>
      <c r="D72">
        <f t="shared" si="1"/>
        <v>5.4973447824700673E-5</v>
      </c>
    </row>
    <row r="73" spans="1:4" x14ac:dyDescent="0.25">
      <c r="A73" t="s">
        <v>87</v>
      </c>
      <c r="B73">
        <v>433332</v>
      </c>
      <c r="C73">
        <v>45130</v>
      </c>
      <c r="D73">
        <f t="shared" si="1"/>
        <v>0.104146474296844</v>
      </c>
    </row>
    <row r="74" spans="1:4" x14ac:dyDescent="0.25">
      <c r="A74" t="s">
        <v>129</v>
      </c>
      <c r="B74">
        <v>8514742</v>
      </c>
      <c r="C74">
        <v>41487</v>
      </c>
      <c r="D74">
        <f>(C74/B74)</f>
        <v>4.8723731147696549E-3</v>
      </c>
    </row>
    <row r="75" spans="1:4" x14ac:dyDescent="0.25">
      <c r="A75" t="s">
        <v>128</v>
      </c>
      <c r="B75">
        <v>20826</v>
      </c>
      <c r="C75">
        <v>29</v>
      </c>
      <c r="D75">
        <f t="shared" ref="D75:D90" si="2">(C75/B75)</f>
        <v>1.3924901565351003E-3</v>
      </c>
    </row>
    <row r="76" spans="1:4" x14ac:dyDescent="0.25">
      <c r="A76" t="s">
        <v>127</v>
      </c>
      <c r="B76">
        <v>5154</v>
      </c>
      <c r="C76">
        <v>4</v>
      </c>
      <c r="D76">
        <f t="shared" si="2"/>
        <v>7.7609623593325567E-4</v>
      </c>
    </row>
    <row r="77" spans="1:4" x14ac:dyDescent="0.25">
      <c r="A77" t="s">
        <v>126</v>
      </c>
      <c r="B77">
        <v>180</v>
      </c>
      <c r="C77">
        <v>0</v>
      </c>
      <c r="D77">
        <f t="shared" si="2"/>
        <v>0</v>
      </c>
    </row>
    <row r="78" spans="1:4" x14ac:dyDescent="0.25">
      <c r="A78" t="s">
        <v>125</v>
      </c>
      <c r="B78">
        <v>7891</v>
      </c>
      <c r="C78">
        <v>0</v>
      </c>
      <c r="D78">
        <f t="shared" si="2"/>
        <v>0</v>
      </c>
    </row>
    <row r="79" spans="1:4" x14ac:dyDescent="0.25">
      <c r="A79" t="s">
        <v>124</v>
      </c>
      <c r="B79">
        <v>296686</v>
      </c>
      <c r="C79">
        <v>269</v>
      </c>
      <c r="D79">
        <f t="shared" si="2"/>
        <v>9.0668248586047199E-4</v>
      </c>
    </row>
    <row r="80" spans="1:4" x14ac:dyDescent="0.25">
      <c r="A80" t="s">
        <v>123</v>
      </c>
      <c r="B80">
        <v>549463</v>
      </c>
      <c r="C80">
        <v>1411</v>
      </c>
      <c r="D80">
        <f t="shared" si="2"/>
        <v>2.5679618099853857E-3</v>
      </c>
    </row>
    <row r="81" spans="1:4" x14ac:dyDescent="0.25">
      <c r="A81" t="s">
        <v>122</v>
      </c>
      <c r="B81">
        <v>44238</v>
      </c>
      <c r="C81">
        <v>228</v>
      </c>
      <c r="D81">
        <f t="shared" si="2"/>
        <v>5.1539400515394004E-3</v>
      </c>
    </row>
    <row r="82" spans="1:4" x14ac:dyDescent="0.25">
      <c r="A82" t="s">
        <v>121</v>
      </c>
      <c r="B82">
        <v>111488</v>
      </c>
      <c r="C82">
        <v>0</v>
      </c>
      <c r="D82">
        <f t="shared" si="2"/>
        <v>0</v>
      </c>
    </row>
    <row r="83" spans="1:4" x14ac:dyDescent="0.25">
      <c r="A83" t="s">
        <v>120</v>
      </c>
      <c r="B83">
        <v>2657</v>
      </c>
      <c r="C83">
        <v>0</v>
      </c>
      <c r="D83">
        <f t="shared" si="2"/>
        <v>0</v>
      </c>
    </row>
    <row r="84" spans="1:4" x14ac:dyDescent="0.25">
      <c r="A84" t="s">
        <v>97</v>
      </c>
      <c r="B84">
        <v>102836</v>
      </c>
      <c r="C84">
        <v>3</v>
      </c>
      <c r="D84">
        <f t="shared" si="2"/>
        <v>2.91726632696721E-5</v>
      </c>
    </row>
    <row r="85" spans="1:4" x14ac:dyDescent="0.25">
      <c r="A85" t="s">
        <v>119</v>
      </c>
      <c r="B85">
        <v>8169</v>
      </c>
      <c r="C85">
        <v>1339</v>
      </c>
      <c r="D85">
        <f t="shared" si="2"/>
        <v>0.16391235157301995</v>
      </c>
    </row>
    <row r="86" spans="1:4" x14ac:dyDescent="0.25">
      <c r="A86" t="s">
        <v>118</v>
      </c>
      <c r="B86">
        <v>1</v>
      </c>
      <c r="C86">
        <v>0</v>
      </c>
      <c r="D86">
        <f t="shared" si="2"/>
        <v>0</v>
      </c>
    </row>
    <row r="87" spans="1:4" x14ac:dyDescent="0.25">
      <c r="A87" t="s">
        <v>117</v>
      </c>
      <c r="B87">
        <v>17620</v>
      </c>
      <c r="C87">
        <v>0</v>
      </c>
      <c r="D87">
        <f t="shared" si="2"/>
        <v>0</v>
      </c>
    </row>
    <row r="88" spans="1:4" x14ac:dyDescent="0.25">
      <c r="A88" t="s">
        <v>116</v>
      </c>
      <c r="B88">
        <v>15867</v>
      </c>
      <c r="C88">
        <v>74</v>
      </c>
      <c r="D88">
        <f t="shared" si="2"/>
        <v>4.663767567908237E-3</v>
      </c>
    </row>
    <row r="89" spans="1:4" x14ac:dyDescent="0.25">
      <c r="A89" t="s">
        <v>115</v>
      </c>
      <c r="B89">
        <v>4703</v>
      </c>
      <c r="C89">
        <v>5</v>
      </c>
      <c r="D89">
        <f t="shared" si="2"/>
        <v>1.06315118009781E-3</v>
      </c>
    </row>
    <row r="90" spans="1:4" x14ac:dyDescent="0.25">
      <c r="A90" t="s">
        <v>114</v>
      </c>
      <c r="B90">
        <v>563</v>
      </c>
      <c r="C90">
        <v>0</v>
      </c>
      <c r="D90">
        <f t="shared" si="2"/>
        <v>0</v>
      </c>
    </row>
    <row r="91" spans="1:4" x14ac:dyDescent="0.25">
      <c r="B91">
        <f>SUM(B2:B90)</f>
        <v>27513713</v>
      </c>
      <c r="C91">
        <f>SUM(C2:C90)</f>
        <v>1679949</v>
      </c>
      <c r="D91">
        <f>(C91/B91)</f>
        <v>6.105860739333873E-2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Yearly Counts</vt:lpstr>
      <vt:lpstr>Note-Level</vt:lpstr>
      <vt:lpstr>First 24 hours</vt:lpstr>
      <vt:lpstr>Encounter-Level</vt:lpstr>
      <vt:lpstr>Patient-Level</vt:lpstr>
      <vt:lpstr>Missing TimeStamps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 CASKEY</dc:creator>
  <cp:lastModifiedBy>Majid Afshar</cp:lastModifiedBy>
  <dcterms:created xsi:type="dcterms:W3CDTF">2022-04-12T18:25:41Z</dcterms:created>
  <dcterms:modified xsi:type="dcterms:W3CDTF">2022-04-15T14:31:23Z</dcterms:modified>
</cp:coreProperties>
</file>